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<sst xmlns="http://schemas.openxmlformats.org/spreadsheetml/2006/main" count="168" uniqueCount="56">
  <si>
    <r>
      <rPr>
        <b/>
        <sz val="16"/>
        <rFont val="Arial"/>
        <charset val="134"/>
      </rPr>
      <t>2015</t>
    </r>
    <r>
      <rPr>
        <b/>
        <sz val="16"/>
        <rFont val="宋体"/>
        <charset val="134"/>
      </rPr>
      <t>年全区医疗卫生机构、床位、人员数</t>
    </r>
  </si>
  <si>
    <t>地区名称</t>
  </si>
  <si>
    <t>实有床位数</t>
  </si>
  <si>
    <t>卫生技术人员</t>
  </si>
  <si>
    <t>执业（助理）医师</t>
  </si>
  <si>
    <t>注册护士</t>
  </si>
  <si>
    <t>2015年人口数(万人)</t>
  </si>
  <si>
    <t>每千人口床位数</t>
  </si>
  <si>
    <t>每千人口卫生技术人员</t>
  </si>
  <si>
    <t>每千人口执业（助理）医师数</t>
  </si>
  <si>
    <t>每千人口注册护士数</t>
  </si>
  <si>
    <t>全 国</t>
  </si>
  <si>
    <t>全 区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</si>
  <si>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</si>
  <si>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</si>
  <si>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</si>
  <si>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</si>
  <si>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</si>
  <si>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</si>
  <si>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</si>
  <si>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</si>
  <si>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</si>
  <si>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</si>
  <si>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</si>
  <si>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</si>
  <si>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</si>
  <si>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</si>
  <si>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r>
      <rPr>
        <b/>
        <sz val="16"/>
        <rFont val="Arial"/>
        <charset val="134"/>
      </rPr>
      <t>2016</t>
    </r>
    <r>
      <rPr>
        <b/>
        <sz val="16"/>
        <rFont val="宋体"/>
        <charset val="134"/>
      </rPr>
      <t>年全区医疗卫生机构、床位、人员数</t>
    </r>
  </si>
  <si>
    <t>2016年常住人口(万人)</t>
  </si>
  <si>
    <t>床医比</t>
  </si>
  <si>
    <t>全国</t>
  </si>
  <si>
    <t>*全国实有床位数和卫生技术人员单位为：（万）</t>
  </si>
  <si>
    <r>
      <rPr>
        <b/>
        <sz val="16"/>
        <rFont val="Arial"/>
        <charset val="134"/>
      </rPr>
      <t>2017</t>
    </r>
    <r>
      <rPr>
        <b/>
        <sz val="16"/>
        <rFont val="宋体"/>
        <charset val="134"/>
      </rPr>
      <t>年全区医疗卫生机构、床位、人员数</t>
    </r>
  </si>
  <si>
    <t>2017年常住人口(万人)</t>
  </si>
  <si>
    <r>
      <rPr>
        <b/>
        <sz val="16"/>
        <rFont val="Arial"/>
        <charset val="134"/>
      </rPr>
      <t>2018</t>
    </r>
    <r>
      <rPr>
        <b/>
        <sz val="16"/>
        <rFont val="宋体"/>
        <charset val="134"/>
      </rPr>
      <t>年全区医疗卫生机构、床位、人员数</t>
    </r>
  </si>
  <si>
    <t>2018年常住人口(万人)</t>
  </si>
  <si>
    <t>1:0.49</t>
  </si>
  <si>
    <t>各类别医疗机构平均费用指标</t>
  </si>
  <si>
    <t>机构类别</t>
  </si>
  <si>
    <t>诊疗人次（亿人次）</t>
  </si>
  <si>
    <t>入院人数（万人）</t>
  </si>
  <si>
    <t>次均门诊费用（元）</t>
  </si>
  <si>
    <t>人均住院费用（元）</t>
  </si>
  <si>
    <t>平均住院日（日）</t>
  </si>
  <si>
    <t>广西</t>
  </si>
  <si>
    <t>公立医院</t>
  </si>
  <si>
    <t>8833.0</t>
  </si>
  <si>
    <t xml:space="preserve"> #三级医院</t>
  </si>
  <si>
    <t xml:space="preserve">  二级医院</t>
  </si>
  <si>
    <t xml:space="preserve">  一级医院</t>
  </si>
  <si>
    <t>9.0</t>
  </si>
  <si>
    <t>#综合医院</t>
  </si>
  <si>
    <t>乡镇卫生院</t>
  </si>
  <si>
    <t>3647.0</t>
  </si>
  <si>
    <t>序位</t>
  </si>
  <si>
    <t>-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</si>
</sst>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4"/>
      <color indexed="8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Arial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6" fontId="9" fillId="0" borderId="2" xfId="49" applyNumberFormat="1" applyFont="1" applyFill="1" applyBorder="1" applyAlignment="1">
      <alignment horizontal="center" vertical="center" wrapText="1"/>
    </xf>
    <xf numFmtId="177" fontId="9" fillId="0" borderId="2" xfId="49" applyNumberFormat="1" applyFont="1" applyFill="1" applyBorder="1" applyAlignment="1">
      <alignment horizontal="center" vertical="center"/>
    </xf>
    <xf numFmtId="47" fontId="1" fillId="0" borderId="2" xfId="0" applyNumberFormat="1" applyFont="1" applyFill="1" applyBorder="1" applyAlignment="1">
      <alignment horizontal="center" vertical="center" wrapText="1"/>
    </xf>
    <xf numFmtId="47" fontId="1" fillId="0" borderId="2" xfId="0" applyNumberFormat="1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topLeftCell="A19" workbookViewId="0">
      <selection activeCell="K63" sqref="K63"/>
    </sheetView>
  </sheetViews>
  <sheetFormatPr defaultColWidth="9" defaultRowHeight="13.5"/>
  <cols>
    <col min="2" max="2" width="9.625" customWidth="1"/>
    <col min="3" max="3" width="10.5" customWidth="1"/>
    <col min="4" max="4" width="10" customWidth="1"/>
    <col min="5" max="6" width="9.375" customWidth="1"/>
    <col min="7" max="7" width="9.25" customWidth="1"/>
    <col min="8" max="8" width="10.625" customWidth="1"/>
    <col min="9" max="9" width="11.5" customWidth="1"/>
    <col min="10" max="10" width="8.75" customWidth="1"/>
    <col min="11" max="11" width="9.25"/>
  </cols>
  <sheetData>
    <row r="1" ht="35.1" customHeight="1" spans="1:1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ht="38.25" customHeight="1" spans="1:10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</row>
    <row r="3" ht="27" customHeight="1" spans="1:10">
      <c r="A3" s="25" t="s">
        <v>11</v>
      </c>
      <c r="B3" s="25">
        <v>7015220</v>
      </c>
      <c r="C3" s="25">
        <v>8007537</v>
      </c>
      <c r="D3" s="25">
        <v>3039135</v>
      </c>
      <c r="E3" s="25">
        <v>3241469</v>
      </c>
      <c r="F3" s="25">
        <v>137462</v>
      </c>
      <c r="G3" s="25">
        <v>5.11</v>
      </c>
      <c r="H3" s="25">
        <v>5.83</v>
      </c>
      <c r="I3" s="25">
        <v>2.21</v>
      </c>
      <c r="J3" s="25">
        <v>2.36</v>
      </c>
    </row>
    <row r="4" s="23" customFormat="1" ht="32.1" customHeight="1" spans="1:10">
      <c r="A4" s="26" t="s">
        <v>12</v>
      </c>
      <c r="B4" s="27">
        <v>214485</v>
      </c>
      <c r="C4" s="27">
        <v>274663</v>
      </c>
      <c r="D4" s="27">
        <v>91580</v>
      </c>
      <c r="E4" s="27">
        <v>113202</v>
      </c>
      <c r="F4" s="27">
        <v>4796</v>
      </c>
      <c r="G4" s="28">
        <v>4.47</v>
      </c>
      <c r="H4" s="28">
        <f>C4/$F4/10</f>
        <v>5.72691826522102</v>
      </c>
      <c r="I4" s="28">
        <v>1.91</v>
      </c>
      <c r="J4" s="28">
        <v>2.36</v>
      </c>
    </row>
    <row r="5" ht="20.25" customHeight="1" spans="1:10">
      <c r="A5" s="27" t="s">
        <v>13</v>
      </c>
      <c r="B5" s="27">
        <v>41055</v>
      </c>
      <c r="C5" s="27">
        <v>57403</v>
      </c>
      <c r="D5" s="27">
        <v>20028</v>
      </c>
      <c r="E5" s="27">
        <v>24927</v>
      </c>
      <c r="F5" s="29">
        <v>698.61</v>
      </c>
      <c r="G5" s="30">
        <f t="shared" ref="G5:J18" si="0">B5/$F5/10</f>
        <v>5.8766693863529</v>
      </c>
      <c r="H5" s="30">
        <f t="shared" si="0"/>
        <v>8.21674467871917</v>
      </c>
      <c r="I5" s="30">
        <f t="shared" si="0"/>
        <v>2.86683557349594</v>
      </c>
      <c r="J5" s="30">
        <f t="shared" si="0"/>
        <v>3.56808519774982</v>
      </c>
    </row>
    <row r="6" ht="20.25" customHeight="1" spans="1:10">
      <c r="A6" s="27" t="s">
        <v>14</v>
      </c>
      <c r="B6" s="27">
        <v>21790</v>
      </c>
      <c r="C6" s="27">
        <v>29039</v>
      </c>
      <c r="D6" s="27">
        <v>9533</v>
      </c>
      <c r="E6" s="27">
        <v>12677</v>
      </c>
      <c r="F6" s="29">
        <v>392.27</v>
      </c>
      <c r="G6" s="30">
        <f t="shared" si="0"/>
        <v>5.55484742651745</v>
      </c>
      <c r="H6" s="30">
        <f t="shared" si="0"/>
        <v>7.40280928951997</v>
      </c>
      <c r="I6" s="30">
        <f t="shared" si="0"/>
        <v>2.43021388329467</v>
      </c>
      <c r="J6" s="30">
        <f t="shared" si="0"/>
        <v>3.23170265378438</v>
      </c>
    </row>
    <row r="7" ht="20.25" customHeight="1" spans="1:10">
      <c r="A7" s="27" t="s">
        <v>15</v>
      </c>
      <c r="B7" s="27">
        <v>19630</v>
      </c>
      <c r="C7" s="27">
        <v>29979</v>
      </c>
      <c r="D7" s="27">
        <v>10857</v>
      </c>
      <c r="E7" s="27">
        <v>12408</v>
      </c>
      <c r="F7" s="29">
        <v>496.16</v>
      </c>
      <c r="G7" s="30">
        <f t="shared" si="0"/>
        <v>3.95638503708481</v>
      </c>
      <c r="H7" s="30">
        <f t="shared" si="0"/>
        <v>6.04220412770074</v>
      </c>
      <c r="I7" s="30">
        <f t="shared" si="0"/>
        <v>2.18820541760722</v>
      </c>
      <c r="J7" s="30">
        <f t="shared" si="0"/>
        <v>2.50080619155111</v>
      </c>
    </row>
    <row r="8" ht="20.25" customHeight="1" spans="1:10">
      <c r="A8" s="27" t="s">
        <v>16</v>
      </c>
      <c r="B8" s="27">
        <v>12082</v>
      </c>
      <c r="C8" s="27">
        <v>16671</v>
      </c>
      <c r="D8" s="27">
        <v>5577</v>
      </c>
      <c r="E8" s="27">
        <v>7007</v>
      </c>
      <c r="F8" s="29">
        <v>299.94</v>
      </c>
      <c r="G8" s="30">
        <f t="shared" si="0"/>
        <v>4.02813896112556</v>
      </c>
      <c r="H8" s="30">
        <f t="shared" si="0"/>
        <v>5.55811162232447</v>
      </c>
      <c r="I8" s="30">
        <f t="shared" si="0"/>
        <v>1.85937187437487</v>
      </c>
      <c r="J8" s="30">
        <f t="shared" si="0"/>
        <v>2.33613389344536</v>
      </c>
    </row>
    <row r="9" ht="20.25" customHeight="1" spans="1:10">
      <c r="A9" s="27" t="s">
        <v>17</v>
      </c>
      <c r="B9" s="27">
        <v>8015</v>
      </c>
      <c r="C9" s="27">
        <v>9068</v>
      </c>
      <c r="D9" s="27">
        <v>3277</v>
      </c>
      <c r="E9" s="27">
        <v>3736</v>
      </c>
      <c r="F9" s="29">
        <v>162.57</v>
      </c>
      <c r="G9" s="30">
        <f t="shared" si="0"/>
        <v>4.93018392077259</v>
      </c>
      <c r="H9" s="30">
        <f t="shared" si="0"/>
        <v>5.57790490250354</v>
      </c>
      <c r="I9" s="30">
        <f t="shared" si="0"/>
        <v>2.01574706280372</v>
      </c>
      <c r="J9" s="30">
        <f t="shared" si="0"/>
        <v>2.2980869779172</v>
      </c>
    </row>
    <row r="10" ht="20.25" customHeight="1" spans="1:10">
      <c r="A10" s="27" t="s">
        <v>18</v>
      </c>
      <c r="B10" s="27">
        <v>3955</v>
      </c>
      <c r="C10" s="27">
        <v>5282</v>
      </c>
      <c r="D10" s="27">
        <v>1833</v>
      </c>
      <c r="E10" s="27">
        <v>2070</v>
      </c>
      <c r="F10" s="29">
        <v>91.84</v>
      </c>
      <c r="G10" s="30">
        <f t="shared" si="0"/>
        <v>4.30640243902439</v>
      </c>
      <c r="H10" s="30">
        <f t="shared" si="0"/>
        <v>5.75130662020906</v>
      </c>
      <c r="I10" s="30">
        <f t="shared" si="0"/>
        <v>1.99586236933798</v>
      </c>
      <c r="J10" s="30">
        <f t="shared" si="0"/>
        <v>2.25391986062718</v>
      </c>
    </row>
    <row r="11" ht="20.25" customHeight="1" spans="1:10">
      <c r="A11" s="27" t="s">
        <v>19</v>
      </c>
      <c r="B11" s="27">
        <v>13486</v>
      </c>
      <c r="C11" s="27">
        <v>16066</v>
      </c>
      <c r="D11" s="27">
        <v>4979</v>
      </c>
      <c r="E11" s="27">
        <v>6377</v>
      </c>
      <c r="F11" s="29">
        <v>320.93</v>
      </c>
      <c r="G11" s="30">
        <f t="shared" si="0"/>
        <v>4.20216246533512</v>
      </c>
      <c r="H11" s="30">
        <f t="shared" si="0"/>
        <v>5.00607609135949</v>
      </c>
      <c r="I11" s="30">
        <f t="shared" si="0"/>
        <v>1.55142866045555</v>
      </c>
      <c r="J11" s="30">
        <f t="shared" si="0"/>
        <v>1.98703767176643</v>
      </c>
    </row>
    <row r="12" ht="20.25" customHeight="1" spans="1:10">
      <c r="A12" s="27" t="s">
        <v>20</v>
      </c>
      <c r="B12" s="27">
        <v>14386</v>
      </c>
      <c r="C12" s="27">
        <v>18172</v>
      </c>
      <c r="D12" s="27">
        <v>5893</v>
      </c>
      <c r="E12" s="27">
        <v>6852</v>
      </c>
      <c r="F12" s="29">
        <v>429.37</v>
      </c>
      <c r="G12" s="30">
        <f t="shared" si="0"/>
        <v>3.35049025316161</v>
      </c>
      <c r="H12" s="30">
        <f t="shared" si="0"/>
        <v>4.23224724596502</v>
      </c>
      <c r="I12" s="30">
        <f t="shared" si="0"/>
        <v>1.37247595314065</v>
      </c>
      <c r="J12" s="30">
        <f t="shared" si="0"/>
        <v>1.59582644339381</v>
      </c>
    </row>
    <row r="13" ht="20.25" customHeight="1" spans="1:10">
      <c r="A13" s="27" t="s">
        <v>21</v>
      </c>
      <c r="B13" s="27">
        <v>22404</v>
      </c>
      <c r="C13" s="27">
        <v>24381</v>
      </c>
      <c r="D13" s="27">
        <v>8328</v>
      </c>
      <c r="E13" s="27">
        <v>9351</v>
      </c>
      <c r="F13" s="29">
        <v>570.72</v>
      </c>
      <c r="G13" s="30">
        <f t="shared" si="0"/>
        <v>3.9255677039529</v>
      </c>
      <c r="H13" s="30">
        <f t="shared" si="0"/>
        <v>4.27197224558452</v>
      </c>
      <c r="I13" s="30">
        <f t="shared" si="0"/>
        <v>1.4592094196804</v>
      </c>
      <c r="J13" s="30">
        <f t="shared" si="0"/>
        <v>1.638456686291</v>
      </c>
    </row>
    <row r="14" ht="20.25" customHeight="1" spans="1:10">
      <c r="A14" s="27" t="s">
        <v>22</v>
      </c>
      <c r="B14" s="27">
        <v>16550</v>
      </c>
      <c r="C14" s="27">
        <v>19536</v>
      </c>
      <c r="D14" s="27">
        <v>5823</v>
      </c>
      <c r="E14" s="27">
        <v>7955</v>
      </c>
      <c r="F14" s="29">
        <v>359.67</v>
      </c>
      <c r="G14" s="30">
        <f t="shared" si="0"/>
        <v>4.60144020908055</v>
      </c>
      <c r="H14" s="30">
        <f t="shared" si="0"/>
        <v>5.43164567520227</v>
      </c>
      <c r="I14" s="30">
        <f t="shared" si="0"/>
        <v>1.61898406872967</v>
      </c>
      <c r="J14" s="30">
        <f t="shared" si="0"/>
        <v>2.21174965941001</v>
      </c>
    </row>
    <row r="15" ht="20.25" customHeight="1" spans="1:10">
      <c r="A15" s="27" t="s">
        <v>23</v>
      </c>
      <c r="B15" s="27">
        <v>7404</v>
      </c>
      <c r="C15" s="27">
        <v>9981</v>
      </c>
      <c r="D15" s="27">
        <v>3074</v>
      </c>
      <c r="E15" s="27">
        <v>4067</v>
      </c>
      <c r="F15" s="29">
        <v>202.59</v>
      </c>
      <c r="G15" s="30">
        <f t="shared" si="0"/>
        <v>3.65467199763068</v>
      </c>
      <c r="H15" s="30">
        <f t="shared" si="0"/>
        <v>4.9266992447801</v>
      </c>
      <c r="I15" s="30">
        <f t="shared" si="0"/>
        <v>1.51735031344094</v>
      </c>
      <c r="J15" s="30">
        <f t="shared" si="0"/>
        <v>2.00750283824473</v>
      </c>
    </row>
    <row r="16" ht="20.25" customHeight="1" spans="1:10">
      <c r="A16" s="27" t="s">
        <v>24</v>
      </c>
      <c r="B16" s="27">
        <v>15570</v>
      </c>
      <c r="C16" s="27">
        <v>18195</v>
      </c>
      <c r="D16" s="27">
        <v>5695</v>
      </c>
      <c r="E16" s="27">
        <v>7470</v>
      </c>
      <c r="F16" s="29">
        <v>347.68</v>
      </c>
      <c r="G16" s="30">
        <f t="shared" si="0"/>
        <v>4.47825586746433</v>
      </c>
      <c r="H16" s="30">
        <f t="shared" si="0"/>
        <v>5.23326046939715</v>
      </c>
      <c r="I16" s="30">
        <f t="shared" si="0"/>
        <v>1.63800046019328</v>
      </c>
      <c r="J16" s="30">
        <f t="shared" si="0"/>
        <v>2.14852738150023</v>
      </c>
    </row>
    <row r="17" ht="20.25" customHeight="1" spans="1:10">
      <c r="A17" s="27" t="s">
        <v>25</v>
      </c>
      <c r="B17" s="27">
        <v>9917</v>
      </c>
      <c r="C17" s="27">
        <v>10499</v>
      </c>
      <c r="D17" s="27">
        <v>3430</v>
      </c>
      <c r="E17" s="27">
        <v>3991</v>
      </c>
      <c r="F17" s="29">
        <v>218.2</v>
      </c>
      <c r="G17" s="30">
        <f t="shared" si="0"/>
        <v>4.54491292392301</v>
      </c>
      <c r="H17" s="30">
        <f t="shared" si="0"/>
        <v>4.81164069660862</v>
      </c>
      <c r="I17" s="30">
        <f t="shared" si="0"/>
        <v>1.57195233730522</v>
      </c>
      <c r="J17" s="30">
        <f t="shared" si="0"/>
        <v>1.82905591200733</v>
      </c>
    </row>
    <row r="18" ht="20.25" customHeight="1" spans="1:10">
      <c r="A18" s="27" t="s">
        <v>26</v>
      </c>
      <c r="B18" s="27">
        <v>8241</v>
      </c>
      <c r="C18" s="27">
        <v>10391</v>
      </c>
      <c r="D18" s="27">
        <v>3253</v>
      </c>
      <c r="E18" s="27">
        <v>4314</v>
      </c>
      <c r="F18" s="29">
        <v>205.45</v>
      </c>
      <c r="G18" s="30">
        <f t="shared" si="0"/>
        <v>4.0111949379411</v>
      </c>
      <c r="H18" s="30">
        <f t="shared" si="0"/>
        <v>5.0576782672183</v>
      </c>
      <c r="I18" s="30">
        <f t="shared" si="0"/>
        <v>1.58335361401801</v>
      </c>
      <c r="J18" s="30">
        <f t="shared" si="0"/>
        <v>2.0997809686055</v>
      </c>
    </row>
    <row r="19" ht="20" customHeight="1" spans="7:10">
      <c r="G19" s="31"/>
      <c r="H19" s="31"/>
      <c r="I19" s="31"/>
      <c r="J19" s="31"/>
    </row>
    <row r="20" ht="24.75" customHeight="1" spans="1:10">
      <c r="A20" s="24" t="s">
        <v>27</v>
      </c>
      <c r="B20" s="24"/>
      <c r="C20" s="24"/>
      <c r="D20" s="24"/>
      <c r="E20" s="24"/>
      <c r="F20" s="24"/>
      <c r="G20" s="24"/>
      <c r="H20" s="24"/>
      <c r="I20" s="24"/>
      <c r="J20" s="24"/>
    </row>
    <row r="21" ht="45.75" customHeight="1" spans="1:11">
      <c r="A21" s="25" t="s">
        <v>1</v>
      </c>
      <c r="B21" s="25" t="s">
        <v>2</v>
      </c>
      <c r="C21" s="25" t="s">
        <v>3</v>
      </c>
      <c r="D21" s="25" t="s">
        <v>4</v>
      </c>
      <c r="E21" s="25" t="s">
        <v>5</v>
      </c>
      <c r="F21" s="25" t="s">
        <v>28</v>
      </c>
      <c r="G21" s="25" t="s">
        <v>7</v>
      </c>
      <c r="H21" s="25" t="s">
        <v>8</v>
      </c>
      <c r="I21" s="25" t="s">
        <v>9</v>
      </c>
      <c r="J21" s="25" t="s">
        <v>10</v>
      </c>
      <c r="K21" s="25" t="s">
        <v>29</v>
      </c>
    </row>
    <row r="22" ht="25.5" customHeight="1" spans="1:11">
      <c r="A22" s="25" t="s">
        <v>30</v>
      </c>
      <c r="B22" s="25">
        <v>740.6</v>
      </c>
      <c r="C22" s="25">
        <v>844.8</v>
      </c>
      <c r="D22" s="25">
        <v>318.8</v>
      </c>
      <c r="E22" s="25">
        <v>350.6</v>
      </c>
      <c r="F22" s="25">
        <v>137517</v>
      </c>
      <c r="G22" s="32">
        <f>B22/$F$22*1000</f>
        <v>5.38551597257066</v>
      </c>
      <c r="H22" s="32">
        <f t="shared" ref="H22:J22" si="1">C22/$F$22*1000</f>
        <v>6.14324047208709</v>
      </c>
      <c r="I22" s="32">
        <f t="shared" si="1"/>
        <v>2.31825883345332</v>
      </c>
      <c r="J22" s="32">
        <f t="shared" si="1"/>
        <v>2.54950297054182</v>
      </c>
      <c r="K22" s="32" t="str">
        <f>1&amp;":"&amp;ROUND(D22/B22,2)</f>
        <v>1:0.43</v>
      </c>
    </row>
    <row r="23" ht="21.75" customHeight="1" spans="1:11">
      <c r="A23" s="26" t="s">
        <v>12</v>
      </c>
      <c r="B23" s="27">
        <v>224710</v>
      </c>
      <c r="C23" s="27">
        <v>289865</v>
      </c>
      <c r="D23" s="27">
        <v>96678</v>
      </c>
      <c r="E23" s="27">
        <v>122595</v>
      </c>
      <c r="F23" s="22">
        <v>4838</v>
      </c>
      <c r="G23" s="28">
        <f>B23/F23/10</f>
        <v>4.64468788755684</v>
      </c>
      <c r="H23" s="28">
        <f>C23/F23/10</f>
        <v>5.9914220752377</v>
      </c>
      <c r="I23" s="30">
        <f>D23/F23/10</f>
        <v>1.99830508474576</v>
      </c>
      <c r="J23" s="28">
        <f>E23/F23/10</f>
        <v>2.53400165357586</v>
      </c>
      <c r="K23" s="32" t="str">
        <f>1&amp;":"&amp;ROUND(D23/B23,2)</f>
        <v>1:0.43</v>
      </c>
    </row>
    <row r="24" ht="21.75" customHeight="1" spans="1:11">
      <c r="A24" s="27" t="s">
        <v>13</v>
      </c>
      <c r="B24" s="27">
        <v>43093</v>
      </c>
      <c r="C24" s="27">
        <v>61224</v>
      </c>
      <c r="D24" s="27">
        <v>21904</v>
      </c>
      <c r="E24" s="29">
        <v>26794</v>
      </c>
      <c r="F24" s="22">
        <v>706.22</v>
      </c>
      <c r="G24" s="28">
        <f t="shared" ref="G24:G37" si="2">B24/F24/10</f>
        <v>6.10192291353969</v>
      </c>
      <c r="H24" s="28">
        <f t="shared" ref="H24:H37" si="3">C24/F24/10</f>
        <v>8.66925320721588</v>
      </c>
      <c r="I24" s="30">
        <f>D24/F24/10</f>
        <v>3.10158307609527</v>
      </c>
      <c r="J24" s="28">
        <f t="shared" ref="J24:J37" si="4">E24/F24/10</f>
        <v>3.79400186910594</v>
      </c>
      <c r="K24" s="32" t="str">
        <f t="shared" ref="K24:K37" si="5">1&amp;":"&amp;ROUND(D24/B24,2)</f>
        <v>1:0.51</v>
      </c>
    </row>
    <row r="25" ht="21.75" customHeight="1" spans="1:11">
      <c r="A25" s="27" t="s">
        <v>14</v>
      </c>
      <c r="B25" s="27">
        <v>22587</v>
      </c>
      <c r="C25" s="27">
        <v>30364</v>
      </c>
      <c r="D25" s="27">
        <v>9971</v>
      </c>
      <c r="E25" s="29">
        <v>13524</v>
      </c>
      <c r="F25" s="22">
        <v>395.87</v>
      </c>
      <c r="G25" s="28">
        <f t="shared" si="2"/>
        <v>5.70566094930154</v>
      </c>
      <c r="H25" s="28">
        <f t="shared" si="3"/>
        <v>7.67019476090636</v>
      </c>
      <c r="I25" s="30">
        <f t="shared" ref="I25:I37" si="6">D25/F25/10</f>
        <v>2.51875615732437</v>
      </c>
      <c r="J25" s="28">
        <f t="shared" si="4"/>
        <v>3.41627301892035</v>
      </c>
      <c r="K25" s="32" t="str">
        <f t="shared" si="5"/>
        <v>1:0.44</v>
      </c>
    </row>
    <row r="26" ht="21.75" customHeight="1" spans="1:11">
      <c r="A26" s="27" t="s">
        <v>15</v>
      </c>
      <c r="B26" s="27">
        <v>21090</v>
      </c>
      <c r="C26" s="27">
        <v>31782</v>
      </c>
      <c r="D26" s="27">
        <v>11407</v>
      </c>
      <c r="E26" s="29">
        <v>13406</v>
      </c>
      <c r="F26" s="22">
        <v>500.94</v>
      </c>
      <c r="G26" s="28">
        <f t="shared" si="2"/>
        <v>4.21008504012457</v>
      </c>
      <c r="H26" s="28">
        <f t="shared" si="3"/>
        <v>6.34447239190322</v>
      </c>
      <c r="I26" s="30">
        <f t="shared" si="6"/>
        <v>2.27711901624945</v>
      </c>
      <c r="J26" s="28">
        <f t="shared" si="4"/>
        <v>2.67616880265102</v>
      </c>
      <c r="K26" s="32" t="str">
        <f t="shared" si="5"/>
        <v>1:0.54</v>
      </c>
    </row>
    <row r="27" ht="21.75" customHeight="1" spans="1:11">
      <c r="A27" s="27" t="s">
        <v>16</v>
      </c>
      <c r="B27" s="27">
        <v>13231</v>
      </c>
      <c r="C27" s="27">
        <v>17975</v>
      </c>
      <c r="D27" s="27">
        <v>5748</v>
      </c>
      <c r="E27" s="29">
        <v>7801</v>
      </c>
      <c r="F27" s="22">
        <v>301.84</v>
      </c>
      <c r="G27" s="28">
        <f t="shared" si="2"/>
        <v>4.38344818446859</v>
      </c>
      <c r="H27" s="28">
        <f t="shared" si="3"/>
        <v>5.95514179697853</v>
      </c>
      <c r="I27" s="30">
        <f t="shared" si="6"/>
        <v>1.90432016962629</v>
      </c>
      <c r="J27" s="28">
        <f t="shared" si="4"/>
        <v>2.58448184468593</v>
      </c>
      <c r="K27" s="32" t="str">
        <f t="shared" si="5"/>
        <v>1:0.43</v>
      </c>
    </row>
    <row r="28" ht="21.75" customHeight="1" spans="1:11">
      <c r="A28" s="27" t="s">
        <v>17</v>
      </c>
      <c r="B28" s="27">
        <v>8111</v>
      </c>
      <c r="C28" s="27">
        <v>9704</v>
      </c>
      <c r="D28" s="27">
        <v>3427</v>
      </c>
      <c r="E28" s="29">
        <v>4131</v>
      </c>
      <c r="F28" s="22">
        <v>164.37</v>
      </c>
      <c r="G28" s="28">
        <f t="shared" si="2"/>
        <v>4.93459877106528</v>
      </c>
      <c r="H28" s="28">
        <f t="shared" si="3"/>
        <v>5.90375372634909</v>
      </c>
      <c r="I28" s="30">
        <f t="shared" si="6"/>
        <v>2.08493034008639</v>
      </c>
      <c r="J28" s="28">
        <f t="shared" si="4"/>
        <v>2.51323234166819</v>
      </c>
      <c r="K28" s="32" t="str">
        <f t="shared" si="5"/>
        <v>1:0.42</v>
      </c>
    </row>
    <row r="29" ht="21.75" customHeight="1" spans="1:11">
      <c r="A29" s="27" t="s">
        <v>18</v>
      </c>
      <c r="B29" s="27">
        <v>3928</v>
      </c>
      <c r="C29" s="27">
        <v>5593</v>
      </c>
      <c r="D29" s="27">
        <v>1936</v>
      </c>
      <c r="E29" s="29">
        <v>2214</v>
      </c>
      <c r="F29" s="22">
        <v>92.9</v>
      </c>
      <c r="G29" s="28">
        <f t="shared" si="2"/>
        <v>4.22820236813778</v>
      </c>
      <c r="H29" s="28">
        <f t="shared" si="3"/>
        <v>6.02045209903122</v>
      </c>
      <c r="I29" s="30">
        <f t="shared" si="6"/>
        <v>2.08396124865447</v>
      </c>
      <c r="J29" s="28">
        <f t="shared" si="4"/>
        <v>2.38320775026911</v>
      </c>
      <c r="K29" s="32" t="str">
        <f t="shared" si="5"/>
        <v>1:0.49</v>
      </c>
    </row>
    <row r="30" ht="21.75" customHeight="1" spans="1:11">
      <c r="A30" s="27" t="s">
        <v>19</v>
      </c>
      <c r="B30" s="27">
        <v>14056</v>
      </c>
      <c r="C30" s="27">
        <v>16977</v>
      </c>
      <c r="D30" s="27">
        <v>5076</v>
      </c>
      <c r="E30" s="29">
        <v>7081</v>
      </c>
      <c r="F30" s="22">
        <v>324.3</v>
      </c>
      <c r="G30" s="28">
        <f t="shared" si="2"/>
        <v>4.33425840271354</v>
      </c>
      <c r="H30" s="28">
        <f t="shared" si="3"/>
        <v>5.23496762257169</v>
      </c>
      <c r="I30" s="30">
        <f t="shared" si="6"/>
        <v>1.56521739130435</v>
      </c>
      <c r="J30" s="28">
        <f t="shared" si="4"/>
        <v>2.18347209374036</v>
      </c>
      <c r="K30" s="32" t="str">
        <f t="shared" si="5"/>
        <v>1:0.36</v>
      </c>
    </row>
    <row r="31" ht="21.75" customHeight="1" spans="1:11">
      <c r="A31" s="27" t="s">
        <v>20</v>
      </c>
      <c r="B31" s="27">
        <v>14964</v>
      </c>
      <c r="C31" s="27">
        <v>18910</v>
      </c>
      <c r="D31" s="27">
        <v>6158</v>
      </c>
      <c r="E31" s="29">
        <v>7361</v>
      </c>
      <c r="F31" s="22">
        <v>433.2</v>
      </c>
      <c r="G31" s="28">
        <f t="shared" si="2"/>
        <v>3.45429362880886</v>
      </c>
      <c r="H31" s="28">
        <f t="shared" si="3"/>
        <v>4.365189289012</v>
      </c>
      <c r="I31" s="30">
        <f t="shared" si="6"/>
        <v>1.42151431209603</v>
      </c>
      <c r="J31" s="28">
        <f t="shared" si="4"/>
        <v>1.69921514312096</v>
      </c>
      <c r="K31" s="32" t="str">
        <f t="shared" si="5"/>
        <v>1:0.41</v>
      </c>
    </row>
    <row r="32" ht="21.75" customHeight="1" spans="1:11">
      <c r="A32" s="27" t="s">
        <v>21</v>
      </c>
      <c r="B32" s="27">
        <v>23746</v>
      </c>
      <c r="C32" s="27">
        <v>25444</v>
      </c>
      <c r="D32" s="27">
        <v>8713</v>
      </c>
      <c r="E32" s="29">
        <v>10219</v>
      </c>
      <c r="F32" s="22">
        <v>575.6</v>
      </c>
      <c r="G32" s="28">
        <f t="shared" si="2"/>
        <v>4.12543432939541</v>
      </c>
      <c r="H32" s="28">
        <f t="shared" si="3"/>
        <v>4.42043085476025</v>
      </c>
      <c r="I32" s="30">
        <f t="shared" si="6"/>
        <v>1.51372480889507</v>
      </c>
      <c r="J32" s="28">
        <f t="shared" si="4"/>
        <v>1.77536483669215</v>
      </c>
      <c r="K32" s="32" t="str">
        <f t="shared" si="5"/>
        <v>1:0.37</v>
      </c>
    </row>
    <row r="33" ht="21.75" customHeight="1" spans="1:11">
      <c r="A33" s="27" t="s">
        <v>22</v>
      </c>
      <c r="B33" s="27">
        <v>17299</v>
      </c>
      <c r="C33" s="27">
        <v>20523</v>
      </c>
      <c r="D33" s="27">
        <v>6073</v>
      </c>
      <c r="E33" s="29">
        <v>8645</v>
      </c>
      <c r="F33" s="22">
        <v>362.02</v>
      </c>
      <c r="G33" s="28">
        <f t="shared" si="2"/>
        <v>4.77846527816143</v>
      </c>
      <c r="H33" s="28">
        <f t="shared" si="3"/>
        <v>5.66902381083918</v>
      </c>
      <c r="I33" s="30">
        <f t="shared" si="6"/>
        <v>1.67753162808685</v>
      </c>
      <c r="J33" s="28">
        <f t="shared" si="4"/>
        <v>2.38798961383349</v>
      </c>
      <c r="K33" s="32" t="str">
        <f t="shared" si="5"/>
        <v>1:0.35</v>
      </c>
    </row>
    <row r="34" ht="21.75" customHeight="1" spans="1:11">
      <c r="A34" s="27" t="s">
        <v>23</v>
      </c>
      <c r="B34" s="27">
        <v>7753</v>
      </c>
      <c r="C34" s="27">
        <v>10404</v>
      </c>
      <c r="D34" s="27">
        <v>3283</v>
      </c>
      <c r="E34" s="29">
        <v>4355</v>
      </c>
      <c r="F34" s="22">
        <v>203.87</v>
      </c>
      <c r="G34" s="28">
        <f t="shared" si="2"/>
        <v>3.80291362142542</v>
      </c>
      <c r="H34" s="28">
        <f t="shared" si="3"/>
        <v>5.10325207239908</v>
      </c>
      <c r="I34" s="30">
        <f t="shared" si="6"/>
        <v>1.61033992249963</v>
      </c>
      <c r="J34" s="28">
        <f t="shared" si="4"/>
        <v>2.13616520331584</v>
      </c>
      <c r="K34" s="32" t="str">
        <f t="shared" si="5"/>
        <v>1:0.42</v>
      </c>
    </row>
    <row r="35" ht="21.75" customHeight="1" spans="1:11">
      <c r="A35" s="27" t="s">
        <v>24</v>
      </c>
      <c r="B35" s="27">
        <v>16337</v>
      </c>
      <c r="C35" s="27">
        <v>19282</v>
      </c>
      <c r="D35" s="27">
        <v>5917</v>
      </c>
      <c r="E35" s="29">
        <v>8278</v>
      </c>
      <c r="F35" s="22">
        <v>349.9</v>
      </c>
      <c r="G35" s="28">
        <f t="shared" si="2"/>
        <v>4.66904829951415</v>
      </c>
      <c r="H35" s="28">
        <f t="shared" si="3"/>
        <v>5.51071734781366</v>
      </c>
      <c r="I35" s="30">
        <f t="shared" si="6"/>
        <v>1.69105458702486</v>
      </c>
      <c r="J35" s="28">
        <f t="shared" si="4"/>
        <v>2.36581880537296</v>
      </c>
      <c r="K35" s="32" t="str">
        <f t="shared" si="5"/>
        <v>1:0.36</v>
      </c>
    </row>
    <row r="36" ht="21.75" customHeight="1" spans="1:11">
      <c r="A36" s="27" t="s">
        <v>25</v>
      </c>
      <c r="B36" s="27">
        <v>10362</v>
      </c>
      <c r="C36" s="27">
        <v>10962</v>
      </c>
      <c r="D36" s="27">
        <v>3685</v>
      </c>
      <c r="E36" s="29">
        <v>4305</v>
      </c>
      <c r="F36" s="22">
        <v>220.05</v>
      </c>
      <c r="G36" s="28">
        <f t="shared" si="2"/>
        <v>4.70892978868439</v>
      </c>
      <c r="H36" s="28">
        <f t="shared" si="3"/>
        <v>4.98159509202454</v>
      </c>
      <c r="I36" s="30">
        <f t="shared" si="6"/>
        <v>1.67461940468075</v>
      </c>
      <c r="J36" s="28">
        <f t="shared" si="4"/>
        <v>1.95637355146558</v>
      </c>
      <c r="K36" s="32" t="str">
        <f t="shared" si="5"/>
        <v>1:0.36</v>
      </c>
    </row>
    <row r="37" ht="21.75" customHeight="1" spans="1:11">
      <c r="A37" s="27" t="s">
        <v>26</v>
      </c>
      <c r="B37" s="27">
        <v>8153</v>
      </c>
      <c r="C37" s="27">
        <v>10721</v>
      </c>
      <c r="D37" s="27">
        <v>3380</v>
      </c>
      <c r="E37" s="29">
        <v>4481</v>
      </c>
      <c r="F37" s="22">
        <v>206.92</v>
      </c>
      <c r="G37" s="28">
        <f t="shared" si="2"/>
        <v>3.94017011405374</v>
      </c>
      <c r="H37" s="28">
        <f t="shared" si="3"/>
        <v>5.18122946066113</v>
      </c>
      <c r="I37" s="30">
        <f t="shared" si="6"/>
        <v>1.63348153875894</v>
      </c>
      <c r="J37" s="28">
        <f t="shared" si="4"/>
        <v>2.16557123526</v>
      </c>
      <c r="K37" s="32" t="str">
        <f t="shared" si="5"/>
        <v>1:0.41</v>
      </c>
    </row>
    <row r="38" ht="21.75" customHeight="1" spans="1:10">
      <c r="A38" s="33" t="s">
        <v>31</v>
      </c>
      <c r="B38" s="34"/>
      <c r="C38" s="34"/>
      <c r="D38" s="34"/>
      <c r="E38" s="34"/>
      <c r="F38" s="34"/>
      <c r="G38" s="34"/>
      <c r="H38" s="34"/>
      <c r="I38" s="34"/>
      <c r="J38" s="34"/>
    </row>
    <row r="40" ht="20.25" spans="1:10">
      <c r="A40" s="24" t="s">
        <v>32</v>
      </c>
      <c r="B40" s="24"/>
      <c r="C40" s="24"/>
      <c r="D40" s="24"/>
      <c r="E40" s="24"/>
      <c r="F40" s="24"/>
      <c r="G40" s="24"/>
      <c r="H40" s="24"/>
      <c r="I40" s="24"/>
      <c r="J40" s="24"/>
    </row>
    <row r="41" ht="40.5" spans="1:11">
      <c r="A41" s="25" t="s">
        <v>1</v>
      </c>
      <c r="B41" s="25" t="s">
        <v>2</v>
      </c>
      <c r="C41" s="25" t="s">
        <v>3</v>
      </c>
      <c r="D41" s="25" t="s">
        <v>4</v>
      </c>
      <c r="E41" s="25" t="s">
        <v>5</v>
      </c>
      <c r="F41" s="25" t="s">
        <v>33</v>
      </c>
      <c r="G41" s="25" t="s">
        <v>7</v>
      </c>
      <c r="H41" s="25" t="s">
        <v>8</v>
      </c>
      <c r="I41" s="25" t="s">
        <v>9</v>
      </c>
      <c r="J41" s="25" t="s">
        <v>10</v>
      </c>
      <c r="K41" s="25" t="s">
        <v>29</v>
      </c>
    </row>
    <row r="42" ht="19" customHeight="1" spans="1:11">
      <c r="A42" s="26" t="s">
        <v>12</v>
      </c>
      <c r="B42" s="27">
        <v>240713</v>
      </c>
      <c r="C42" s="27">
        <v>305316</v>
      </c>
      <c r="D42" s="27">
        <v>101141</v>
      </c>
      <c r="E42" s="27">
        <v>131711</v>
      </c>
      <c r="F42" s="22">
        <v>4885</v>
      </c>
      <c r="G42" s="28">
        <f t="shared" ref="G42:G56" si="7">B42/F42/10</f>
        <v>4.92759467758444</v>
      </c>
      <c r="H42" s="28">
        <f t="shared" ref="H42:H56" si="8">C42/F42/10</f>
        <v>6.25007164790174</v>
      </c>
      <c r="I42" s="30">
        <f t="shared" ref="I42:I56" si="9">D42/F42/10</f>
        <v>2.07044012282497</v>
      </c>
      <c r="J42" s="28">
        <f t="shared" ref="J42:J56" si="10">E42/F42/10</f>
        <v>2.69623336745138</v>
      </c>
      <c r="K42" s="32" t="str">
        <f t="shared" ref="K42:K56" si="11">1&amp;":"&amp;ROUND(D42/B42,2)</f>
        <v>1:0.42</v>
      </c>
    </row>
    <row r="43" ht="19" customHeight="1" spans="1:11">
      <c r="A43" s="27" t="s">
        <v>13</v>
      </c>
      <c r="B43" s="27">
        <v>47101</v>
      </c>
      <c r="C43" s="27">
        <v>65544</v>
      </c>
      <c r="D43" s="27">
        <v>23412</v>
      </c>
      <c r="E43" s="29">
        <v>29122</v>
      </c>
      <c r="F43" s="22">
        <v>713.85</v>
      </c>
      <c r="G43" s="28">
        <f t="shared" si="7"/>
        <v>6.59816488057715</v>
      </c>
      <c r="H43" s="28">
        <f t="shared" si="8"/>
        <v>9.18176087413322</v>
      </c>
      <c r="I43" s="30">
        <f t="shared" si="9"/>
        <v>3.27968060516915</v>
      </c>
      <c r="J43" s="28">
        <f t="shared" si="10"/>
        <v>4.07956853680745</v>
      </c>
      <c r="K43" s="32" t="str">
        <f t="shared" si="11"/>
        <v>1:0.5</v>
      </c>
    </row>
    <row r="44" ht="19" customHeight="1" spans="1:11">
      <c r="A44" s="27" t="s">
        <v>14</v>
      </c>
      <c r="B44" s="27">
        <v>23695</v>
      </c>
      <c r="C44" s="27">
        <v>31844</v>
      </c>
      <c r="D44" s="27">
        <v>10330</v>
      </c>
      <c r="E44" s="29">
        <v>14105</v>
      </c>
      <c r="F44" s="22">
        <v>399.83</v>
      </c>
      <c r="G44" s="28">
        <f t="shared" si="7"/>
        <v>5.92626866418228</v>
      </c>
      <c r="H44" s="28">
        <f t="shared" si="8"/>
        <v>7.96438486356702</v>
      </c>
      <c r="I44" s="30">
        <f t="shared" si="9"/>
        <v>2.58359802916239</v>
      </c>
      <c r="J44" s="28">
        <f t="shared" si="10"/>
        <v>3.52774929344972</v>
      </c>
      <c r="K44" s="32" t="str">
        <f t="shared" si="11"/>
        <v>1:0.44</v>
      </c>
    </row>
    <row r="45" ht="19" customHeight="1" spans="1:11">
      <c r="A45" s="27" t="s">
        <v>15</v>
      </c>
      <c r="B45" s="27">
        <v>22103</v>
      </c>
      <c r="C45" s="27">
        <v>32864</v>
      </c>
      <c r="D45" s="27">
        <v>11614</v>
      </c>
      <c r="E45" s="29">
        <v>14096</v>
      </c>
      <c r="F45" s="22">
        <v>506.45</v>
      </c>
      <c r="G45" s="28">
        <f t="shared" si="7"/>
        <v>4.36430052325007</v>
      </c>
      <c r="H45" s="28">
        <f t="shared" si="8"/>
        <v>6.48909072958831</v>
      </c>
      <c r="I45" s="30">
        <f t="shared" si="9"/>
        <v>2.29321749432323</v>
      </c>
      <c r="J45" s="28">
        <f t="shared" si="10"/>
        <v>2.78329548820219</v>
      </c>
      <c r="K45" s="32" t="str">
        <f t="shared" si="11"/>
        <v>1:0.53</v>
      </c>
    </row>
    <row r="46" ht="19" customHeight="1" spans="1:11">
      <c r="A46" s="27" t="s">
        <v>16</v>
      </c>
      <c r="B46" s="27">
        <v>13986</v>
      </c>
      <c r="C46" s="27">
        <v>18748</v>
      </c>
      <c r="D46" s="27">
        <v>5945</v>
      </c>
      <c r="E46" s="29">
        <v>8416</v>
      </c>
      <c r="F46" s="22">
        <v>303.95</v>
      </c>
      <c r="G46" s="28">
        <f t="shared" si="7"/>
        <v>4.60141470636618</v>
      </c>
      <c r="H46" s="28">
        <f t="shared" si="8"/>
        <v>6.16811975653891</v>
      </c>
      <c r="I46" s="30">
        <f t="shared" si="9"/>
        <v>1.95591380161211</v>
      </c>
      <c r="J46" s="28">
        <f t="shared" si="10"/>
        <v>2.76887645994407</v>
      </c>
      <c r="K46" s="32" t="str">
        <f t="shared" si="11"/>
        <v>1:0.43</v>
      </c>
    </row>
    <row r="47" ht="19" customHeight="1" spans="1:11">
      <c r="A47" s="27" t="s">
        <v>17</v>
      </c>
      <c r="B47" s="27">
        <v>8685</v>
      </c>
      <c r="C47" s="27">
        <v>10055</v>
      </c>
      <c r="D47" s="27">
        <v>3514</v>
      </c>
      <c r="E47" s="29">
        <v>4383</v>
      </c>
      <c r="F47" s="22">
        <v>166.34</v>
      </c>
      <c r="G47" s="28">
        <f t="shared" si="7"/>
        <v>5.22123361789107</v>
      </c>
      <c r="H47" s="28">
        <f t="shared" si="8"/>
        <v>6.0448479018877</v>
      </c>
      <c r="I47" s="30">
        <f t="shared" si="9"/>
        <v>2.11254057953589</v>
      </c>
      <c r="J47" s="28">
        <f t="shared" si="10"/>
        <v>2.63496453047974</v>
      </c>
      <c r="K47" s="32" t="str">
        <f t="shared" si="11"/>
        <v>1:0.4</v>
      </c>
    </row>
    <row r="48" ht="19" customHeight="1" spans="1:11">
      <c r="A48" s="27" t="s">
        <v>18</v>
      </c>
      <c r="B48" s="27">
        <v>3907</v>
      </c>
      <c r="C48" s="27">
        <v>5772</v>
      </c>
      <c r="D48" s="27">
        <v>2042</v>
      </c>
      <c r="E48" s="29">
        <v>2406</v>
      </c>
      <c r="F48" s="22">
        <v>94.11</v>
      </c>
      <c r="G48" s="28">
        <f t="shared" si="7"/>
        <v>4.15152481139093</v>
      </c>
      <c r="H48" s="28">
        <f t="shared" si="8"/>
        <v>6.13324832642652</v>
      </c>
      <c r="I48" s="30">
        <f t="shared" si="9"/>
        <v>2.16980129635533</v>
      </c>
      <c r="J48" s="28">
        <f t="shared" si="10"/>
        <v>2.55658272234619</v>
      </c>
      <c r="K48" s="32" t="str">
        <f t="shared" si="11"/>
        <v>1:0.52</v>
      </c>
    </row>
    <row r="49" ht="19" customHeight="1" spans="1:11">
      <c r="A49" s="27" t="s">
        <v>19</v>
      </c>
      <c r="B49" s="27">
        <v>15571</v>
      </c>
      <c r="C49" s="27">
        <v>18055</v>
      </c>
      <c r="D49" s="27">
        <v>5316</v>
      </c>
      <c r="E49" s="29">
        <v>7907</v>
      </c>
      <c r="F49" s="22">
        <v>328.19</v>
      </c>
      <c r="G49" s="28">
        <f t="shared" si="7"/>
        <v>4.74450775465432</v>
      </c>
      <c r="H49" s="28">
        <f t="shared" si="8"/>
        <v>5.50138639202901</v>
      </c>
      <c r="I49" s="30">
        <f t="shared" si="9"/>
        <v>1.6197934123526</v>
      </c>
      <c r="J49" s="28">
        <f t="shared" si="10"/>
        <v>2.40927511502483</v>
      </c>
      <c r="K49" s="32" t="str">
        <f t="shared" si="11"/>
        <v>1:0.34</v>
      </c>
    </row>
    <row r="50" ht="19" customHeight="1" spans="1:11">
      <c r="A50" s="27" t="s">
        <v>20</v>
      </c>
      <c r="B50" s="27">
        <v>16314</v>
      </c>
      <c r="C50" s="27">
        <v>20017</v>
      </c>
      <c r="D50" s="27">
        <v>6589</v>
      </c>
      <c r="E50" s="29">
        <v>8003</v>
      </c>
      <c r="F50" s="22">
        <v>437.53</v>
      </c>
      <c r="G50" s="28">
        <f t="shared" si="7"/>
        <v>3.728658606267</v>
      </c>
      <c r="H50" s="28">
        <f t="shared" si="8"/>
        <v>4.57500057138939</v>
      </c>
      <c r="I50" s="30">
        <f t="shared" si="9"/>
        <v>1.5059538774484</v>
      </c>
      <c r="J50" s="28">
        <f t="shared" si="10"/>
        <v>1.82913171668228</v>
      </c>
      <c r="K50" s="32" t="str">
        <f t="shared" si="11"/>
        <v>1:0.4</v>
      </c>
    </row>
    <row r="51" ht="19" customHeight="1" spans="1:11">
      <c r="A51" s="27" t="s">
        <v>21</v>
      </c>
      <c r="B51" s="27">
        <v>25614</v>
      </c>
      <c r="C51" s="27">
        <v>26640</v>
      </c>
      <c r="D51" s="27">
        <v>9116</v>
      </c>
      <c r="E51" s="29">
        <v>11087</v>
      </c>
      <c r="F51" s="22">
        <v>581.36</v>
      </c>
      <c r="G51" s="28">
        <f t="shared" si="7"/>
        <v>4.40587587725334</v>
      </c>
      <c r="H51" s="28">
        <f t="shared" si="8"/>
        <v>4.58235860740333</v>
      </c>
      <c r="I51" s="30">
        <f t="shared" si="9"/>
        <v>1.56804733727811</v>
      </c>
      <c r="J51" s="28">
        <f t="shared" si="10"/>
        <v>1.90707995046099</v>
      </c>
      <c r="K51" s="32" t="str">
        <f t="shared" si="11"/>
        <v>1:0.36</v>
      </c>
    </row>
    <row r="52" ht="19" customHeight="1" spans="1:11">
      <c r="A52" s="27" t="s">
        <v>22</v>
      </c>
      <c r="B52" s="27">
        <v>17871</v>
      </c>
      <c r="C52" s="27">
        <v>21633</v>
      </c>
      <c r="D52" s="27">
        <v>6382</v>
      </c>
      <c r="E52" s="29">
        <v>9269</v>
      </c>
      <c r="F52" s="22">
        <v>364.92</v>
      </c>
      <c r="G52" s="28">
        <f t="shared" si="7"/>
        <v>4.89723775073989</v>
      </c>
      <c r="H52" s="28">
        <f t="shared" si="8"/>
        <v>5.92814863531733</v>
      </c>
      <c r="I52" s="30">
        <f t="shared" si="9"/>
        <v>1.74887646607476</v>
      </c>
      <c r="J52" s="28">
        <f t="shared" si="10"/>
        <v>2.54000876904527</v>
      </c>
      <c r="K52" s="32" t="str">
        <f t="shared" si="11"/>
        <v>1:0.36</v>
      </c>
    </row>
    <row r="53" ht="19" customHeight="1" spans="1:11">
      <c r="A53" s="27" t="s">
        <v>23</v>
      </c>
      <c r="B53" s="27">
        <v>8434</v>
      </c>
      <c r="C53" s="27">
        <v>10853</v>
      </c>
      <c r="D53" s="27">
        <v>3449</v>
      </c>
      <c r="E53" s="29">
        <v>4581</v>
      </c>
      <c r="F53" s="22">
        <v>205.3</v>
      </c>
      <c r="G53" s="28">
        <f t="shared" si="7"/>
        <v>4.10813443740867</v>
      </c>
      <c r="H53" s="28">
        <f t="shared" si="8"/>
        <v>5.28641013151486</v>
      </c>
      <c r="I53" s="30">
        <f t="shared" si="9"/>
        <v>1.67998051631758</v>
      </c>
      <c r="J53" s="28">
        <f t="shared" si="10"/>
        <v>2.23136872868972</v>
      </c>
      <c r="K53" s="32" t="str">
        <f t="shared" si="11"/>
        <v>1:0.41</v>
      </c>
    </row>
    <row r="54" ht="19" customHeight="1" spans="1:11">
      <c r="A54" s="27" t="s">
        <v>24</v>
      </c>
      <c r="B54" s="27">
        <v>17863</v>
      </c>
      <c r="C54" s="27">
        <v>20568</v>
      </c>
      <c r="D54" s="27">
        <v>6286</v>
      </c>
      <c r="E54" s="29">
        <v>8916</v>
      </c>
      <c r="F54" s="22">
        <v>352.35</v>
      </c>
      <c r="G54" s="28">
        <f t="shared" si="7"/>
        <v>5.0696750390237</v>
      </c>
      <c r="H54" s="28">
        <f t="shared" si="8"/>
        <v>5.83737760749255</v>
      </c>
      <c r="I54" s="30">
        <f t="shared" si="9"/>
        <v>1.78402156946218</v>
      </c>
      <c r="J54" s="28">
        <f t="shared" si="10"/>
        <v>2.53043848446147</v>
      </c>
      <c r="K54" s="32" t="str">
        <f t="shared" si="11"/>
        <v>1:0.35</v>
      </c>
    </row>
    <row r="55" ht="19" customHeight="1" spans="1:11">
      <c r="A55" s="27" t="s">
        <v>25</v>
      </c>
      <c r="B55" s="27">
        <v>11020</v>
      </c>
      <c r="C55" s="27">
        <v>11552</v>
      </c>
      <c r="D55" s="27">
        <v>3772</v>
      </c>
      <c r="E55" s="29">
        <v>4587</v>
      </c>
      <c r="F55" s="22">
        <v>222.25</v>
      </c>
      <c r="G55" s="28">
        <f t="shared" si="7"/>
        <v>4.95838020247469</v>
      </c>
      <c r="H55" s="28">
        <f t="shared" si="8"/>
        <v>5.19775028121485</v>
      </c>
      <c r="I55" s="30">
        <f t="shared" si="9"/>
        <v>1.69718785151856</v>
      </c>
      <c r="J55" s="28">
        <f t="shared" si="10"/>
        <v>2.06389201349831</v>
      </c>
      <c r="K55" s="32" t="str">
        <f t="shared" si="11"/>
        <v>1:0.34</v>
      </c>
    </row>
    <row r="56" ht="19" customHeight="1" spans="1:11">
      <c r="A56" s="27" t="s">
        <v>26</v>
      </c>
      <c r="B56" s="27">
        <v>8549</v>
      </c>
      <c r="C56" s="27">
        <v>11171</v>
      </c>
      <c r="D56" s="27">
        <v>3374</v>
      </c>
      <c r="E56" s="29">
        <v>4833</v>
      </c>
      <c r="F56" s="22">
        <v>208.58</v>
      </c>
      <c r="G56" s="28">
        <f t="shared" si="7"/>
        <v>4.09866717806118</v>
      </c>
      <c r="H56" s="28">
        <f t="shared" si="8"/>
        <v>5.35573880525458</v>
      </c>
      <c r="I56" s="30">
        <f t="shared" si="9"/>
        <v>1.61760475596893</v>
      </c>
      <c r="J56" s="28">
        <f t="shared" si="10"/>
        <v>2.31709655767571</v>
      </c>
      <c r="K56" s="32" t="str">
        <f t="shared" si="11"/>
        <v>1:0.39</v>
      </c>
    </row>
    <row r="57" spans="1:10">
      <c r="A57" s="33" t="s">
        <v>31</v>
      </c>
      <c r="B57" s="34"/>
      <c r="C57" s="34"/>
      <c r="D57" s="34"/>
      <c r="E57" s="34"/>
      <c r="F57" s="34"/>
      <c r="G57" s="34"/>
      <c r="H57" s="34"/>
      <c r="I57" s="34"/>
      <c r="J57" s="34"/>
    </row>
    <row r="58" ht="17" customHeight="1"/>
    <row r="59" ht="23" customHeight="1" spans="1:10">
      <c r="A59" s="24" t="s">
        <v>34</v>
      </c>
      <c r="B59" s="24"/>
      <c r="C59" s="24"/>
      <c r="D59" s="24"/>
      <c r="E59" s="24"/>
      <c r="F59" s="24"/>
      <c r="G59" s="24"/>
      <c r="H59" s="24"/>
      <c r="I59" s="24"/>
      <c r="J59" s="24"/>
    </row>
    <row r="60" ht="40.5" spans="1:11">
      <c r="A60" s="25" t="s">
        <v>1</v>
      </c>
      <c r="B60" s="25" t="s">
        <v>2</v>
      </c>
      <c r="C60" s="25" t="s">
        <v>3</v>
      </c>
      <c r="D60" s="25" t="s">
        <v>4</v>
      </c>
      <c r="E60" s="25" t="s">
        <v>5</v>
      </c>
      <c r="F60" s="25" t="s">
        <v>35</v>
      </c>
      <c r="G60" s="25" t="s">
        <v>7</v>
      </c>
      <c r="H60" s="25" t="s">
        <v>8</v>
      </c>
      <c r="I60" s="25" t="s">
        <v>9</v>
      </c>
      <c r="J60" s="25" t="s">
        <v>10</v>
      </c>
      <c r="K60" s="25" t="s">
        <v>29</v>
      </c>
    </row>
    <row r="61" spans="1:11">
      <c r="A61" s="25" t="s">
        <v>11</v>
      </c>
      <c r="B61" s="25">
        <v>840.4</v>
      </c>
      <c r="C61" s="25">
        <v>952.9</v>
      </c>
      <c r="D61" s="25">
        <v>360.7</v>
      </c>
      <c r="E61" s="25">
        <v>409.9</v>
      </c>
      <c r="F61" s="25">
        <v>139538</v>
      </c>
      <c r="G61" s="25">
        <v>6.03</v>
      </c>
      <c r="H61" s="25">
        <v>6.83</v>
      </c>
      <c r="I61" s="25">
        <v>2.59</v>
      </c>
      <c r="J61" s="25">
        <v>2.94</v>
      </c>
      <c r="K61" s="38" t="s">
        <v>36</v>
      </c>
    </row>
    <row r="62" ht="20" customHeight="1" spans="1:11">
      <c r="A62" s="26" t="s">
        <v>12</v>
      </c>
      <c r="B62" s="27">
        <v>255940</v>
      </c>
      <c r="C62" s="27">
        <v>320906</v>
      </c>
      <c r="D62" s="27">
        <v>105974</v>
      </c>
      <c r="E62" s="27">
        <v>140412</v>
      </c>
      <c r="F62" s="35">
        <v>4926</v>
      </c>
      <c r="G62" s="28">
        <f t="shared" ref="G62:G76" si="12">B62/F62/10</f>
        <v>5.19569630531872</v>
      </c>
      <c r="H62" s="28">
        <f t="shared" ref="H62:H76" si="13">C62/F62/10</f>
        <v>6.51453511977264</v>
      </c>
      <c r="I62" s="30">
        <f t="shared" ref="I62:I76" si="14">D62/F62/10</f>
        <v>2.15131952902964</v>
      </c>
      <c r="J62" s="28">
        <f t="shared" ref="J62:J76" si="15">E62/F62/10</f>
        <v>2.85042630937881</v>
      </c>
      <c r="K62" s="32" t="str">
        <f t="shared" ref="K62:K76" si="16">1&amp;":"&amp;ROUND(D62/B62,2)</f>
        <v>1:0.41</v>
      </c>
    </row>
    <row r="63" ht="20" customHeight="1" spans="1:11">
      <c r="A63" s="27" t="s">
        <v>13</v>
      </c>
      <c r="B63" s="27">
        <v>50676</v>
      </c>
      <c r="C63" s="27">
        <v>69125</v>
      </c>
      <c r="D63" s="27">
        <v>24582</v>
      </c>
      <c r="E63" s="29">
        <v>31024</v>
      </c>
      <c r="F63" s="36">
        <v>725.41</v>
      </c>
      <c r="G63" s="28">
        <f t="shared" si="12"/>
        <v>6.98584248907514</v>
      </c>
      <c r="H63" s="28">
        <f t="shared" si="13"/>
        <v>9.5290938917302</v>
      </c>
      <c r="I63" s="30">
        <f t="shared" si="14"/>
        <v>3.38870431893688</v>
      </c>
      <c r="J63" s="28">
        <f t="shared" si="15"/>
        <v>4.27675383576184</v>
      </c>
      <c r="K63" s="32" t="str">
        <f t="shared" si="16"/>
        <v>1:0.49</v>
      </c>
    </row>
    <row r="64" ht="20" customHeight="1" spans="1:11">
      <c r="A64" s="27" t="s">
        <v>14</v>
      </c>
      <c r="B64" s="27">
        <v>24492</v>
      </c>
      <c r="C64" s="27">
        <v>33334</v>
      </c>
      <c r="D64" s="27">
        <v>10946</v>
      </c>
      <c r="E64" s="29">
        <v>15085</v>
      </c>
      <c r="F64" s="36">
        <v>404.17</v>
      </c>
      <c r="G64" s="28">
        <f t="shared" si="12"/>
        <v>6.05982631071084</v>
      </c>
      <c r="H64" s="28">
        <f t="shared" si="13"/>
        <v>8.24751960808571</v>
      </c>
      <c r="I64" s="30">
        <f t="shared" si="14"/>
        <v>2.70826632357671</v>
      </c>
      <c r="J64" s="28">
        <f t="shared" si="15"/>
        <v>3.73234035183215</v>
      </c>
      <c r="K64" s="32" t="str">
        <f t="shared" si="16"/>
        <v>1:0.45</v>
      </c>
    </row>
    <row r="65" ht="20" customHeight="1" spans="1:11">
      <c r="A65" s="27" t="s">
        <v>15</v>
      </c>
      <c r="B65" s="27">
        <v>22828</v>
      </c>
      <c r="C65" s="27">
        <v>34167</v>
      </c>
      <c r="D65" s="27">
        <v>11997</v>
      </c>
      <c r="E65" s="29">
        <v>14978</v>
      </c>
      <c r="F65" s="36">
        <v>508.55</v>
      </c>
      <c r="G65" s="28">
        <f t="shared" si="12"/>
        <v>4.48884082194474</v>
      </c>
      <c r="H65" s="28">
        <f t="shared" si="13"/>
        <v>6.71851342050929</v>
      </c>
      <c r="I65" s="30">
        <f t="shared" si="14"/>
        <v>2.35906007275587</v>
      </c>
      <c r="J65" s="28">
        <f t="shared" si="15"/>
        <v>2.94523645659227</v>
      </c>
      <c r="K65" s="32" t="str">
        <f t="shared" si="16"/>
        <v>1:0.53</v>
      </c>
    </row>
    <row r="66" ht="20" customHeight="1" spans="1:11">
      <c r="A66" s="27" t="s">
        <v>16</v>
      </c>
      <c r="B66" s="27">
        <v>15361</v>
      </c>
      <c r="C66" s="27">
        <v>19486</v>
      </c>
      <c r="D66" s="27">
        <v>6322</v>
      </c>
      <c r="E66" s="29">
        <v>8748</v>
      </c>
      <c r="F66" s="36">
        <v>306.11</v>
      </c>
      <c r="G66" s="28">
        <f t="shared" si="12"/>
        <v>5.01813073731665</v>
      </c>
      <c r="H66" s="28">
        <f t="shared" si="13"/>
        <v>6.36568553787854</v>
      </c>
      <c r="I66" s="30">
        <f t="shared" si="14"/>
        <v>2.06527065433994</v>
      </c>
      <c r="J66" s="28">
        <f t="shared" si="15"/>
        <v>2.85779621704616</v>
      </c>
      <c r="K66" s="32" t="str">
        <f t="shared" si="16"/>
        <v>1:0.41</v>
      </c>
    </row>
    <row r="67" ht="20" customHeight="1" spans="1:11">
      <c r="A67" s="27" t="s">
        <v>17</v>
      </c>
      <c r="B67" s="27">
        <v>8905</v>
      </c>
      <c r="C67" s="27">
        <v>10742</v>
      </c>
      <c r="D67" s="27">
        <v>3618</v>
      </c>
      <c r="E67" s="29">
        <v>4635</v>
      </c>
      <c r="F67" s="36">
        <v>168</v>
      </c>
      <c r="G67" s="28">
        <f t="shared" si="12"/>
        <v>5.30059523809524</v>
      </c>
      <c r="H67" s="28">
        <f t="shared" si="13"/>
        <v>6.39404761904762</v>
      </c>
      <c r="I67" s="30">
        <f t="shared" si="14"/>
        <v>2.15357142857143</v>
      </c>
      <c r="J67" s="28">
        <f t="shared" si="15"/>
        <v>2.75892857142857</v>
      </c>
      <c r="K67" s="32" t="str">
        <f t="shared" si="16"/>
        <v>1:0.41</v>
      </c>
    </row>
    <row r="68" ht="20" customHeight="1" spans="1:11">
      <c r="A68" s="27" t="s">
        <v>18</v>
      </c>
      <c r="B68" s="27">
        <v>4033</v>
      </c>
      <c r="C68" s="27">
        <v>5976</v>
      </c>
      <c r="D68" s="27">
        <v>2100</v>
      </c>
      <c r="E68" s="29">
        <v>2512</v>
      </c>
      <c r="F68" s="36">
        <v>95.33</v>
      </c>
      <c r="G68" s="28">
        <f t="shared" si="12"/>
        <v>4.23056750236022</v>
      </c>
      <c r="H68" s="28">
        <f t="shared" si="13"/>
        <v>6.26875065561733</v>
      </c>
      <c r="I68" s="30">
        <f t="shared" si="14"/>
        <v>2.20287422637155</v>
      </c>
      <c r="J68" s="28">
        <f t="shared" si="15"/>
        <v>2.63505716983111</v>
      </c>
      <c r="K68" s="32" t="str">
        <f t="shared" si="16"/>
        <v>1:0.52</v>
      </c>
    </row>
    <row r="69" ht="20" customHeight="1" spans="1:11">
      <c r="A69" s="27" t="s">
        <v>19</v>
      </c>
      <c r="B69" s="27">
        <v>16996</v>
      </c>
      <c r="C69" s="27">
        <v>19147</v>
      </c>
      <c r="D69" s="27">
        <v>5653</v>
      </c>
      <c r="E69" s="29">
        <v>8544</v>
      </c>
      <c r="F69" s="36">
        <v>330.44</v>
      </c>
      <c r="G69" s="28">
        <f t="shared" si="12"/>
        <v>5.14344510349837</v>
      </c>
      <c r="H69" s="28">
        <f t="shared" si="13"/>
        <v>5.79439535165234</v>
      </c>
      <c r="I69" s="30">
        <f t="shared" si="14"/>
        <v>1.71074930395836</v>
      </c>
      <c r="J69" s="28">
        <f t="shared" si="15"/>
        <v>2.58564338457814</v>
      </c>
      <c r="K69" s="32" t="str">
        <f t="shared" si="16"/>
        <v>1:0.33</v>
      </c>
    </row>
    <row r="70" ht="20" customHeight="1" spans="1:11">
      <c r="A70" s="27" t="s">
        <v>20</v>
      </c>
      <c r="B70" s="27">
        <v>17338</v>
      </c>
      <c r="C70" s="27">
        <v>20835</v>
      </c>
      <c r="D70" s="27">
        <v>6870</v>
      </c>
      <c r="E70" s="29">
        <v>8435</v>
      </c>
      <c r="F70" s="36">
        <v>440.92</v>
      </c>
      <c r="G70" s="28">
        <f t="shared" si="12"/>
        <v>3.93223260455411</v>
      </c>
      <c r="H70" s="28">
        <f t="shared" si="13"/>
        <v>4.72534700172367</v>
      </c>
      <c r="I70" s="30">
        <f t="shared" si="14"/>
        <v>1.55810577882609</v>
      </c>
      <c r="J70" s="28">
        <f t="shared" si="15"/>
        <v>1.91304545042185</v>
      </c>
      <c r="K70" s="32" t="str">
        <f t="shared" si="16"/>
        <v>1:0.4</v>
      </c>
    </row>
    <row r="71" ht="20" customHeight="1" spans="1:11">
      <c r="A71" s="27" t="s">
        <v>21</v>
      </c>
      <c r="B71" s="27">
        <v>28225</v>
      </c>
      <c r="C71" s="27">
        <v>28781</v>
      </c>
      <c r="D71" s="27">
        <v>9636</v>
      </c>
      <c r="E71" s="29">
        <v>12159</v>
      </c>
      <c r="F71" s="36">
        <v>584.97</v>
      </c>
      <c r="G71" s="28">
        <f t="shared" si="12"/>
        <v>4.82503376241517</v>
      </c>
      <c r="H71" s="28">
        <f t="shared" si="13"/>
        <v>4.92008137169428</v>
      </c>
      <c r="I71" s="30">
        <f t="shared" si="14"/>
        <v>1.64726396225447</v>
      </c>
      <c r="J71" s="28">
        <f t="shared" si="15"/>
        <v>2.07856813169906</v>
      </c>
      <c r="K71" s="32" t="str">
        <f t="shared" si="16"/>
        <v>1:0.34</v>
      </c>
    </row>
    <row r="72" ht="20" customHeight="1" spans="1:11">
      <c r="A72" s="27" t="s">
        <v>22</v>
      </c>
      <c r="B72" s="27">
        <v>18848</v>
      </c>
      <c r="C72" s="27">
        <v>22786</v>
      </c>
      <c r="D72" s="27">
        <v>6647</v>
      </c>
      <c r="E72" s="29">
        <v>9784</v>
      </c>
      <c r="F72" s="36">
        <v>366.94</v>
      </c>
      <c r="G72" s="28">
        <f t="shared" si="12"/>
        <v>5.13653458331062</v>
      </c>
      <c r="H72" s="28">
        <f t="shared" si="13"/>
        <v>6.20973456150869</v>
      </c>
      <c r="I72" s="30">
        <f t="shared" si="14"/>
        <v>1.81146781490162</v>
      </c>
      <c r="J72" s="28">
        <f t="shared" si="15"/>
        <v>2.66637597427372</v>
      </c>
      <c r="K72" s="32" t="str">
        <f t="shared" si="16"/>
        <v>1:0.35</v>
      </c>
    </row>
    <row r="73" ht="20" customHeight="1" spans="1:11">
      <c r="A73" s="27" t="s">
        <v>23</v>
      </c>
      <c r="B73" s="27">
        <v>8990</v>
      </c>
      <c r="C73" s="27">
        <v>11425</v>
      </c>
      <c r="D73" s="27">
        <v>3660</v>
      </c>
      <c r="E73" s="29">
        <v>4980</v>
      </c>
      <c r="F73" s="36">
        <v>207.26</v>
      </c>
      <c r="G73" s="28">
        <f t="shared" si="12"/>
        <v>4.33754704236225</v>
      </c>
      <c r="H73" s="28">
        <f t="shared" si="13"/>
        <v>5.51239988420342</v>
      </c>
      <c r="I73" s="30">
        <f t="shared" si="14"/>
        <v>1.76589790601177</v>
      </c>
      <c r="J73" s="28">
        <f t="shared" si="15"/>
        <v>2.40277911801602</v>
      </c>
      <c r="K73" s="32" t="str">
        <f t="shared" si="16"/>
        <v>1:0.41</v>
      </c>
    </row>
    <row r="74" ht="20" customHeight="1" spans="1:11">
      <c r="A74" s="27" t="s">
        <v>24</v>
      </c>
      <c r="B74" s="27">
        <v>18549</v>
      </c>
      <c r="C74" s="27">
        <v>21506</v>
      </c>
      <c r="D74" s="27">
        <v>6594</v>
      </c>
      <c r="E74" s="29">
        <v>9518</v>
      </c>
      <c r="F74" s="36">
        <v>354.57</v>
      </c>
      <c r="G74" s="28">
        <f t="shared" si="12"/>
        <v>5.23140705643455</v>
      </c>
      <c r="H74" s="28">
        <f t="shared" si="13"/>
        <v>6.06537496122063</v>
      </c>
      <c r="I74" s="30">
        <f t="shared" si="14"/>
        <v>1.85971740417971</v>
      </c>
      <c r="J74" s="28">
        <f t="shared" si="15"/>
        <v>2.68437826099219</v>
      </c>
      <c r="K74" s="32" t="str">
        <f t="shared" si="16"/>
        <v>1:0.36</v>
      </c>
    </row>
    <row r="75" ht="20" customHeight="1" spans="1:11">
      <c r="A75" s="27" t="s">
        <v>25</v>
      </c>
      <c r="B75" s="27">
        <v>12101</v>
      </c>
      <c r="C75" s="27">
        <v>12087</v>
      </c>
      <c r="D75" s="27">
        <v>3898</v>
      </c>
      <c r="E75" s="29">
        <v>4909</v>
      </c>
      <c r="F75" s="36">
        <v>223.39</v>
      </c>
      <c r="G75" s="28">
        <f t="shared" si="12"/>
        <v>5.41698375039169</v>
      </c>
      <c r="H75" s="28">
        <f t="shared" si="13"/>
        <v>5.41071668382649</v>
      </c>
      <c r="I75" s="30">
        <f t="shared" si="14"/>
        <v>1.74493039079637</v>
      </c>
      <c r="J75" s="28">
        <f t="shared" si="15"/>
        <v>2.19750212632616</v>
      </c>
      <c r="K75" s="32" t="str">
        <f t="shared" si="16"/>
        <v>1:0.32</v>
      </c>
    </row>
    <row r="76" ht="20" customHeight="1" spans="1:11">
      <c r="A76" s="27" t="s">
        <v>26</v>
      </c>
      <c r="B76" s="27">
        <v>8598</v>
      </c>
      <c r="C76" s="27">
        <v>11509</v>
      </c>
      <c r="D76" s="27">
        <v>3451</v>
      </c>
      <c r="E76" s="29">
        <v>5101</v>
      </c>
      <c r="F76" s="36">
        <v>209.94</v>
      </c>
      <c r="G76" s="28">
        <f t="shared" si="12"/>
        <v>4.09545584452701</v>
      </c>
      <c r="H76" s="28">
        <f t="shared" si="13"/>
        <v>5.48204248833</v>
      </c>
      <c r="I76" s="30">
        <f t="shared" si="14"/>
        <v>1.64380299133086</v>
      </c>
      <c r="J76" s="28">
        <f t="shared" si="15"/>
        <v>2.42974183099933</v>
      </c>
      <c r="K76" s="32" t="str">
        <f t="shared" si="16"/>
        <v>1:0.4</v>
      </c>
    </row>
    <row r="77" spans="1:10">
      <c r="A77" s="33" t="s">
        <v>31</v>
      </c>
      <c r="B77" s="34"/>
      <c r="C77" s="34"/>
      <c r="D77" s="34"/>
      <c r="E77" s="34"/>
      <c r="F77" s="34"/>
      <c r="G77" s="34"/>
      <c r="H77" s="34"/>
      <c r="I77" s="34"/>
      <c r="J77" s="34"/>
    </row>
  </sheetData>
  <mergeCells count="7">
    <mergeCell ref="A1:J1"/>
    <mergeCell ref="A20:J20"/>
    <mergeCell ref="A38:J38"/>
    <mergeCell ref="A40:J40"/>
    <mergeCell ref="A57:J57"/>
    <mergeCell ref="A59:J59"/>
    <mergeCell ref="A77:J77"/>
  </mergeCells>
  <printOptions horizontalCentered="1" vertic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20" sqref="G20"/>
    </sheetView>
  </sheetViews>
  <sheetFormatPr defaultColWidth="9" defaultRowHeight="13.5"/>
  <cols>
    <col min="1" max="1" width="11.625" customWidth="1"/>
    <col min="2" max="11" width="11.75" customWidth="1"/>
  </cols>
  <sheetData>
    <row r="1" ht="39" customHeight="1" spans="1:11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="1" customFormat="1" ht="36" customHeight="1" spans="1:11">
      <c r="A2" s="17" t="s">
        <v>38</v>
      </c>
      <c r="B2" s="18" t="s">
        <v>39</v>
      </c>
      <c r="C2" s="19"/>
      <c r="D2" s="18" t="s">
        <v>40</v>
      </c>
      <c r="E2" s="19"/>
      <c r="F2" s="20" t="s">
        <v>41</v>
      </c>
      <c r="G2" s="20"/>
      <c r="H2" s="20" t="s">
        <v>42</v>
      </c>
      <c r="I2" s="20"/>
      <c r="J2" s="20" t="s">
        <v>43</v>
      </c>
      <c r="K2" s="20"/>
    </row>
    <row r="3" ht="27" customHeight="1" spans="1:11">
      <c r="A3" s="21"/>
      <c r="B3" s="21" t="s">
        <v>30</v>
      </c>
      <c r="C3" s="21" t="s">
        <v>44</v>
      </c>
      <c r="D3" s="21" t="s">
        <v>30</v>
      </c>
      <c r="E3" s="21" t="s">
        <v>44</v>
      </c>
      <c r="F3" s="22" t="s">
        <v>30</v>
      </c>
      <c r="G3" s="22" t="s">
        <v>44</v>
      </c>
      <c r="H3" s="21" t="s">
        <v>30</v>
      </c>
      <c r="I3" s="21" t="s">
        <v>44</v>
      </c>
      <c r="J3" s="21" t="s">
        <v>30</v>
      </c>
      <c r="K3" s="21" t="s">
        <v>44</v>
      </c>
    </row>
    <row r="4" ht="27" customHeight="1" spans="1:11">
      <c r="A4" s="22" t="s">
        <v>45</v>
      </c>
      <c r="B4" s="22">
        <v>27.12</v>
      </c>
      <c r="C4" s="22">
        <v>8.25</v>
      </c>
      <c r="D4" s="22">
        <v>13721</v>
      </c>
      <c r="E4" s="22">
        <v>465.53</v>
      </c>
      <c r="F4" s="22">
        <v>235.2</v>
      </c>
      <c r="G4" s="22">
        <v>175</v>
      </c>
      <c r="H4" s="39" t="s">
        <v>46</v>
      </c>
      <c r="I4" s="22">
        <v>7391.1</v>
      </c>
      <c r="J4" s="22">
        <v>9.8</v>
      </c>
      <c r="K4" s="22">
        <v>8.8</v>
      </c>
    </row>
    <row r="5" ht="27" customHeight="1" spans="1:11">
      <c r="A5" s="22" t="s">
        <v>47</v>
      </c>
      <c r="B5" s="22">
        <v>14.98</v>
      </c>
      <c r="C5" s="22">
        <v>4.04</v>
      </c>
      <c r="D5" s="22">
        <v>6829</v>
      </c>
      <c r="E5" s="22">
        <v>144.78</v>
      </c>
      <c r="F5" s="22">
        <v>283.7</v>
      </c>
      <c r="G5" s="22">
        <v>216.5</v>
      </c>
      <c r="H5" s="22">
        <v>12599.3</v>
      </c>
      <c r="I5" s="22">
        <v>11398.7</v>
      </c>
      <c r="J5" s="22">
        <v>10.4</v>
      </c>
      <c r="K5" s="22">
        <v>10.3</v>
      </c>
    </row>
    <row r="6" ht="27" customHeight="1" spans="1:11">
      <c r="A6" s="22" t="s">
        <v>48</v>
      </c>
      <c r="B6" s="22">
        <v>11.72</v>
      </c>
      <c r="C6" s="22">
        <v>3.91</v>
      </c>
      <c r="D6" s="22">
        <v>7121</v>
      </c>
      <c r="E6" s="22">
        <v>264.8</v>
      </c>
      <c r="F6" s="22">
        <v>124.1</v>
      </c>
      <c r="G6" s="22">
        <v>139.4</v>
      </c>
      <c r="H6" s="22">
        <v>5358.2</v>
      </c>
      <c r="I6" s="22">
        <v>4732.5</v>
      </c>
      <c r="J6" s="22">
        <v>8.9</v>
      </c>
      <c r="K6" s="22">
        <v>7.7</v>
      </c>
    </row>
    <row r="7" ht="27" customHeight="1" spans="1:11">
      <c r="A7" s="22" t="s">
        <v>49</v>
      </c>
      <c r="B7" s="22">
        <v>2.03</v>
      </c>
      <c r="C7" s="22">
        <v>0.117</v>
      </c>
      <c r="D7" s="22">
        <v>965</v>
      </c>
      <c r="E7" s="22">
        <v>3.45</v>
      </c>
      <c r="F7" s="22">
        <v>132.9</v>
      </c>
      <c r="G7" s="22">
        <v>83.3</v>
      </c>
      <c r="H7" s="22">
        <v>3844.5</v>
      </c>
      <c r="I7" s="22">
        <v>2937.4</v>
      </c>
      <c r="J7" s="39" t="s">
        <v>50</v>
      </c>
      <c r="K7" s="22">
        <v>12.7</v>
      </c>
    </row>
    <row r="8" ht="27" customHeight="1" spans="1:11">
      <c r="A8" s="22" t="s">
        <v>51</v>
      </c>
      <c r="B8" s="22">
        <v>22.57</v>
      </c>
      <c r="C8" s="22">
        <v>6.14</v>
      </c>
      <c r="D8" s="22">
        <v>12335</v>
      </c>
      <c r="E8" s="22">
        <v>361.15</v>
      </c>
      <c r="F8" s="22">
        <v>237.6</v>
      </c>
      <c r="G8" s="22">
        <v>180.1</v>
      </c>
      <c r="H8" s="22">
        <v>8953.3</v>
      </c>
      <c r="I8" s="22">
        <v>7291.9</v>
      </c>
      <c r="J8" s="22">
        <v>8.9</v>
      </c>
      <c r="K8" s="22">
        <v>7.9</v>
      </c>
    </row>
    <row r="9" ht="27" customHeight="1" spans="1:11">
      <c r="A9" s="22" t="s">
        <v>52</v>
      </c>
      <c r="B9" s="22">
        <v>43.41</v>
      </c>
      <c r="C9" s="22">
        <v>0.51</v>
      </c>
      <c r="D9" s="39" t="s">
        <v>53</v>
      </c>
      <c r="E9" s="22">
        <v>257.12</v>
      </c>
      <c r="F9" s="22">
        <v>60.1</v>
      </c>
      <c r="G9" s="22">
        <v>58.5</v>
      </c>
      <c r="H9" s="22">
        <v>1487.4</v>
      </c>
      <c r="I9" s="22">
        <v>1261.7</v>
      </c>
      <c r="J9" s="22">
        <v>6.4</v>
      </c>
      <c r="K9" s="22">
        <v>5.1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I16"/>
    </sheetView>
  </sheetViews>
  <sheetFormatPr defaultColWidth="9" defaultRowHeight="13.5"/>
  <cols>
    <col min="1" max="1" width="11.25" customWidth="1"/>
    <col min="3" max="3" width="7.875" customWidth="1"/>
    <col min="5" max="5" width="7.25" customWidth="1"/>
    <col min="6" max="6" width="16" customWidth="1"/>
    <col min="7" max="7" width="8.5" customWidth="1"/>
    <col min="8" max="8" width="11.75" customWidth="1"/>
    <col min="9" max="9" width="7.625" customWidth="1"/>
  </cols>
  <sheetData>
    <row r="1" s="1" customFormat="1" ht="40.5" spans="1:9">
      <c r="A1" s="2" t="s">
        <v>1</v>
      </c>
      <c r="B1" s="3" t="s">
        <v>7</v>
      </c>
      <c r="C1" s="3" t="s">
        <v>54</v>
      </c>
      <c r="D1" s="3" t="s">
        <v>8</v>
      </c>
      <c r="E1" s="3" t="s">
        <v>54</v>
      </c>
      <c r="F1" s="3" t="s">
        <v>9</v>
      </c>
      <c r="G1" s="3" t="s">
        <v>54</v>
      </c>
      <c r="H1" s="3" t="s">
        <v>10</v>
      </c>
      <c r="I1" s="13" t="s">
        <v>54</v>
      </c>
    </row>
    <row r="2" ht="26" customHeight="1" spans="1:9">
      <c r="A2" s="4" t="s">
        <v>12</v>
      </c>
      <c r="B2" s="5">
        <v>5.19569630531872</v>
      </c>
      <c r="C2" s="5" t="s">
        <v>55</v>
      </c>
      <c r="D2" s="5">
        <v>6.51453511977264</v>
      </c>
      <c r="E2" s="5" t="s">
        <v>55</v>
      </c>
      <c r="F2" s="5">
        <v>2.15131952902964</v>
      </c>
      <c r="G2" s="5" t="s">
        <v>55</v>
      </c>
      <c r="H2" s="5">
        <v>2.85042630937881</v>
      </c>
      <c r="I2" s="5" t="s">
        <v>55</v>
      </c>
    </row>
    <row r="3" ht="26" customHeight="1" spans="1:9">
      <c r="A3" s="6" t="s">
        <v>13</v>
      </c>
      <c r="B3" s="5">
        <v>6.98584248907514</v>
      </c>
      <c r="C3" s="7">
        <f>RANK(B3,$B$3:$B$16)</f>
        <v>1</v>
      </c>
      <c r="D3" s="5">
        <v>9.5290938917302</v>
      </c>
      <c r="E3" s="8">
        <f>RANK(D3,$D$3:$D$16)</f>
        <v>1</v>
      </c>
      <c r="F3" s="5">
        <v>3.38870431893688</v>
      </c>
      <c r="G3" s="8">
        <f>RANK(F3,$F$3:$F$16)</f>
        <v>1</v>
      </c>
      <c r="H3" s="5">
        <v>4.27675383576184</v>
      </c>
      <c r="I3" s="14">
        <f>RANK(H3,$H$3:$H$16)</f>
        <v>1</v>
      </c>
    </row>
    <row r="4" ht="26" customHeight="1" spans="1:9">
      <c r="A4" s="6" t="s">
        <v>14</v>
      </c>
      <c r="B4" s="5">
        <v>6.05982631071084</v>
      </c>
      <c r="C4" s="7">
        <f t="shared" ref="C4:C16" si="0">RANK(B4,$B$3:$B$16)</f>
        <v>2</v>
      </c>
      <c r="D4" s="5">
        <v>8.24751960808571</v>
      </c>
      <c r="E4" s="8">
        <f t="shared" ref="E4:E16" si="1">RANK(D4,$D$3:$D$16)</f>
        <v>2</v>
      </c>
      <c r="F4" s="5">
        <v>2.70826632357671</v>
      </c>
      <c r="G4" s="8">
        <f t="shared" ref="G4:G16" si="2">RANK(F4,$F$3:$F$16)</f>
        <v>2</v>
      </c>
      <c r="H4" s="5">
        <v>3.73234035183215</v>
      </c>
      <c r="I4" s="14">
        <f t="shared" ref="I4:I16" si="3">RANK(H4,$H$3:$H$16)</f>
        <v>2</v>
      </c>
    </row>
    <row r="5" ht="26" customHeight="1" spans="1:9">
      <c r="A5" s="6" t="s">
        <v>15</v>
      </c>
      <c r="B5" s="5">
        <v>4.48884082194474</v>
      </c>
      <c r="C5" s="7">
        <f t="shared" si="0"/>
        <v>10</v>
      </c>
      <c r="D5" s="5">
        <v>6.71851342050929</v>
      </c>
      <c r="E5" s="8">
        <f t="shared" si="1"/>
        <v>3</v>
      </c>
      <c r="F5" s="5">
        <v>2.35906007275587</v>
      </c>
      <c r="G5" s="8">
        <f t="shared" si="2"/>
        <v>3</v>
      </c>
      <c r="H5" s="5">
        <v>2.94523645659227</v>
      </c>
      <c r="I5" s="14">
        <f t="shared" si="3"/>
        <v>3</v>
      </c>
    </row>
    <row r="6" ht="26" customHeight="1" spans="1:9">
      <c r="A6" s="6" t="s">
        <v>16</v>
      </c>
      <c r="B6" s="5">
        <v>5.01813073731665</v>
      </c>
      <c r="C6" s="7">
        <f t="shared" si="0"/>
        <v>8</v>
      </c>
      <c r="D6" s="5">
        <v>6.36568553787854</v>
      </c>
      <c r="E6" s="8">
        <f t="shared" si="1"/>
        <v>5</v>
      </c>
      <c r="F6" s="5">
        <v>2.06527065433994</v>
      </c>
      <c r="G6" s="8">
        <f t="shared" si="2"/>
        <v>6</v>
      </c>
      <c r="H6" s="5">
        <v>2.85779621704616</v>
      </c>
      <c r="I6" s="14">
        <f t="shared" si="3"/>
        <v>4</v>
      </c>
    </row>
    <row r="7" ht="26" customHeight="1" spans="1:9">
      <c r="A7" s="6" t="s">
        <v>17</v>
      </c>
      <c r="B7" s="5">
        <v>5.30059523809524</v>
      </c>
      <c r="C7" s="7">
        <f t="shared" si="0"/>
        <v>4</v>
      </c>
      <c r="D7" s="5">
        <v>6.39404761904762</v>
      </c>
      <c r="E7" s="8">
        <f t="shared" si="1"/>
        <v>4</v>
      </c>
      <c r="F7" s="5">
        <v>2.15357142857143</v>
      </c>
      <c r="G7" s="8">
        <f t="shared" si="2"/>
        <v>5</v>
      </c>
      <c r="H7" s="5">
        <v>2.75892857142857</v>
      </c>
      <c r="I7" s="14">
        <f t="shared" si="3"/>
        <v>5</v>
      </c>
    </row>
    <row r="8" ht="26" customHeight="1" spans="1:9">
      <c r="A8" s="6" t="s">
        <v>18</v>
      </c>
      <c r="B8" s="5">
        <v>4.23056750236022</v>
      </c>
      <c r="C8" s="7">
        <f t="shared" si="0"/>
        <v>12</v>
      </c>
      <c r="D8" s="5">
        <v>6.26875065561733</v>
      </c>
      <c r="E8" s="8">
        <f t="shared" si="1"/>
        <v>6</v>
      </c>
      <c r="F8" s="5">
        <v>2.20287422637155</v>
      </c>
      <c r="G8" s="8">
        <f t="shared" si="2"/>
        <v>4</v>
      </c>
      <c r="H8" s="5">
        <v>2.63505716983111</v>
      </c>
      <c r="I8" s="14">
        <f t="shared" si="3"/>
        <v>8</v>
      </c>
    </row>
    <row r="9" ht="26" customHeight="1" spans="1:9">
      <c r="A9" s="6" t="s">
        <v>19</v>
      </c>
      <c r="B9" s="5">
        <v>5.14344510349837</v>
      </c>
      <c r="C9" s="7">
        <f t="shared" si="0"/>
        <v>6</v>
      </c>
      <c r="D9" s="5">
        <v>5.79439535165234</v>
      </c>
      <c r="E9" s="8">
        <f t="shared" si="1"/>
        <v>9</v>
      </c>
      <c r="F9" s="5">
        <v>1.71074930395836</v>
      </c>
      <c r="G9" s="8">
        <f t="shared" si="2"/>
        <v>11</v>
      </c>
      <c r="H9" s="5">
        <v>2.58564338457814</v>
      </c>
      <c r="I9" s="14">
        <f t="shared" si="3"/>
        <v>9</v>
      </c>
    </row>
    <row r="10" ht="26" customHeight="1" spans="1:9">
      <c r="A10" s="6" t="s">
        <v>20</v>
      </c>
      <c r="B10" s="5">
        <v>3.93223260455411</v>
      </c>
      <c r="C10" s="7">
        <f t="shared" si="0"/>
        <v>14</v>
      </c>
      <c r="D10" s="5">
        <v>4.72534700172367</v>
      </c>
      <c r="E10" s="8">
        <f t="shared" si="1"/>
        <v>14</v>
      </c>
      <c r="F10" s="5">
        <v>1.55810577882609</v>
      </c>
      <c r="G10" s="8">
        <f t="shared" si="2"/>
        <v>14</v>
      </c>
      <c r="H10" s="5">
        <v>1.91304545042185</v>
      </c>
      <c r="I10" s="14">
        <f t="shared" si="3"/>
        <v>14</v>
      </c>
    </row>
    <row r="11" ht="26" customHeight="1" spans="1:9">
      <c r="A11" s="6" t="s">
        <v>21</v>
      </c>
      <c r="B11" s="5">
        <v>4.82503376241517</v>
      </c>
      <c r="C11" s="7">
        <f t="shared" si="0"/>
        <v>9</v>
      </c>
      <c r="D11" s="5">
        <v>4.92008137169428</v>
      </c>
      <c r="E11" s="8">
        <f t="shared" si="1"/>
        <v>13</v>
      </c>
      <c r="F11" s="5">
        <v>1.64726396225447</v>
      </c>
      <c r="G11" s="8">
        <f t="shared" si="2"/>
        <v>12</v>
      </c>
      <c r="H11" s="5">
        <v>2.07856813169906</v>
      </c>
      <c r="I11" s="14">
        <f t="shared" si="3"/>
        <v>13</v>
      </c>
    </row>
    <row r="12" ht="26" customHeight="1" spans="1:9">
      <c r="A12" s="6" t="s">
        <v>22</v>
      </c>
      <c r="B12" s="5">
        <v>5.13653458331062</v>
      </c>
      <c r="C12" s="7">
        <f t="shared" si="0"/>
        <v>7</v>
      </c>
      <c r="D12" s="5">
        <v>6.20973456150869</v>
      </c>
      <c r="E12" s="8">
        <f t="shared" si="1"/>
        <v>7</v>
      </c>
      <c r="F12" s="5">
        <v>1.81146781490162</v>
      </c>
      <c r="G12" s="8">
        <f t="shared" si="2"/>
        <v>8</v>
      </c>
      <c r="H12" s="5">
        <v>2.66637597427372</v>
      </c>
      <c r="I12" s="14">
        <f t="shared" si="3"/>
        <v>7</v>
      </c>
    </row>
    <row r="13" ht="26" customHeight="1" spans="1:9">
      <c r="A13" s="6" t="s">
        <v>23</v>
      </c>
      <c r="B13" s="5">
        <v>4.33754704236225</v>
      </c>
      <c r="C13" s="7">
        <f t="shared" si="0"/>
        <v>11</v>
      </c>
      <c r="D13" s="5">
        <v>5.51239988420342</v>
      </c>
      <c r="E13" s="8">
        <f t="shared" si="1"/>
        <v>10</v>
      </c>
      <c r="F13" s="5">
        <v>1.76589790601177</v>
      </c>
      <c r="G13" s="8">
        <f t="shared" si="2"/>
        <v>9</v>
      </c>
      <c r="H13" s="5">
        <v>2.40277911801602</v>
      </c>
      <c r="I13" s="14">
        <f t="shared" si="3"/>
        <v>11</v>
      </c>
    </row>
    <row r="14" ht="26" customHeight="1" spans="1:9">
      <c r="A14" s="6" t="s">
        <v>24</v>
      </c>
      <c r="B14" s="5">
        <v>5.23140705643455</v>
      </c>
      <c r="C14" s="7">
        <f t="shared" si="0"/>
        <v>5</v>
      </c>
      <c r="D14" s="5">
        <v>6.06537496122063</v>
      </c>
      <c r="E14" s="8">
        <f t="shared" si="1"/>
        <v>8</v>
      </c>
      <c r="F14" s="5">
        <v>1.85971740417971</v>
      </c>
      <c r="G14" s="8">
        <f t="shared" si="2"/>
        <v>7</v>
      </c>
      <c r="H14" s="5">
        <v>2.68437826099219</v>
      </c>
      <c r="I14" s="14">
        <f t="shared" si="3"/>
        <v>6</v>
      </c>
    </row>
    <row r="15" ht="26" customHeight="1" spans="1:9">
      <c r="A15" s="6" t="s">
        <v>25</v>
      </c>
      <c r="B15" s="5">
        <v>5.41698375039169</v>
      </c>
      <c r="C15" s="7">
        <f t="shared" si="0"/>
        <v>3</v>
      </c>
      <c r="D15" s="5">
        <v>5.41071668382649</v>
      </c>
      <c r="E15" s="8">
        <f t="shared" si="1"/>
        <v>12</v>
      </c>
      <c r="F15" s="5">
        <v>1.74493039079637</v>
      </c>
      <c r="G15" s="8">
        <f t="shared" si="2"/>
        <v>10</v>
      </c>
      <c r="H15" s="5">
        <v>2.19750212632616</v>
      </c>
      <c r="I15" s="14">
        <f t="shared" si="3"/>
        <v>12</v>
      </c>
    </row>
    <row r="16" ht="26" customHeight="1" spans="1:9">
      <c r="A16" s="9" t="s">
        <v>26</v>
      </c>
      <c r="B16" s="10">
        <v>4.09545584452701</v>
      </c>
      <c r="C16" s="11">
        <f t="shared" si="0"/>
        <v>13</v>
      </c>
      <c r="D16" s="10">
        <v>5.48204248833</v>
      </c>
      <c r="E16" s="12">
        <f t="shared" si="1"/>
        <v>11</v>
      </c>
      <c r="F16" s="10">
        <v>1.64380299133086</v>
      </c>
      <c r="G16" s="12">
        <f t="shared" si="2"/>
        <v>13</v>
      </c>
      <c r="H16" s="10">
        <v>2.42974183099933</v>
      </c>
      <c r="I16" s="15">
        <f t="shared" si="3"/>
        <v>10</v>
      </c>
    </row>
  </sheetData>
  <conditionalFormatting sqref="B3:B16">
    <cfRule type="cellIs" dxfId="0" priority="4" operator="greaterThan">
      <formula>$B$2</formula>
    </cfRule>
  </conditionalFormatting>
  <conditionalFormatting sqref="D3:D16">
    <cfRule type="cellIs" dxfId="0" priority="3" operator="greaterThan">
      <formula>$D$2</formula>
    </cfRule>
  </conditionalFormatting>
  <conditionalFormatting sqref="F3:F16">
    <cfRule type="cellIs" dxfId="0" priority="2" operator="greaterThan">
      <formula>$F$2</formula>
    </cfRule>
  </conditionalFormatting>
  <conditionalFormatting sqref="H3:H16">
    <cfRule type="cellIs" dxfId="0" priority="1" operator="greaterThan">
      <formula>$H$2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信息∝李</cp:lastModifiedBy>
  <dcterms:created xsi:type="dcterms:W3CDTF">2016-02-22T06:51:00Z</dcterms:created>
  <cp:lastPrinted>2017-04-24T00:50:00Z</cp:lastPrinted>
  <dcterms:modified xsi:type="dcterms:W3CDTF">2019-10-14T01:46:28Z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